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e\Downloads\"/>
    </mc:Choice>
  </mc:AlternateContent>
  <xr:revisionPtr revIDLastSave="0" documentId="8_{C9289981-4B27-4FAF-9C4B-6C7CCF1FEB65}" xr6:coauthVersionLast="47" xr6:coauthVersionMax="47" xr10:uidLastSave="{00000000-0000-0000-0000-000000000000}"/>
  <bookViews>
    <workbookView xWindow="-108" yWindow="-108" windowWidth="23256" windowHeight="12456" xr2:uid="{A12503E1-298A-4793-91C6-88365D17068C}"/>
  </bookViews>
  <sheets>
    <sheet name="mallen" sheetId="1" r:id="rId1"/>
  </sheets>
  <definedNames>
    <definedName name="_xlnm._FilterDatabase" localSheetId="0" hidden="1">mallen!$C$1:$AB$310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21" i="1" l="1"/>
  <c r="T323" i="1"/>
  <c r="T325" i="1"/>
  <c r="T327" i="1"/>
  <c r="T329" i="1"/>
  <c r="T331" i="1"/>
  <c r="T333" i="1"/>
  <c r="T335" i="1"/>
  <c r="T337" i="1"/>
  <c r="T339" i="1"/>
  <c r="T341" i="1"/>
  <c r="T343" i="1"/>
  <c r="T345" i="1"/>
  <c r="T347" i="1"/>
  <c r="T349" i="1"/>
  <c r="T351" i="1"/>
  <c r="T353" i="1"/>
  <c r="T355" i="1"/>
  <c r="T357" i="1"/>
  <c r="T359" i="1"/>
  <c r="T361" i="1"/>
  <c r="T363" i="1"/>
  <c r="T365" i="1"/>
  <c r="T367" i="1"/>
  <c r="T369" i="1"/>
  <c r="T371" i="1"/>
  <c r="T373" i="1"/>
  <c r="T375" i="1"/>
  <c r="T377" i="1"/>
  <c r="T379" i="1"/>
  <c r="T381" i="1"/>
  <c r="T319" i="1" l="1"/>
  <c r="T317" i="1"/>
  <c r="T315" i="1"/>
  <c r="T313" i="1"/>
  <c r="T311" i="1"/>
  <c r="T259" i="1"/>
  <c r="T261" i="1"/>
  <c r="T263" i="1"/>
  <c r="T265" i="1"/>
  <c r="T267" i="1"/>
  <c r="T269" i="1"/>
  <c r="T271" i="1"/>
  <c r="T273" i="1"/>
  <c r="T275" i="1"/>
  <c r="T277" i="1"/>
  <c r="T279" i="1"/>
  <c r="T281" i="1"/>
  <c r="T283" i="1"/>
  <c r="T285" i="1"/>
  <c r="T287" i="1"/>
  <c r="T289" i="1"/>
  <c r="T291" i="1"/>
  <c r="T293" i="1"/>
  <c r="T295" i="1"/>
  <c r="T297" i="1"/>
  <c r="T299" i="1"/>
  <c r="T301" i="1"/>
  <c r="T303" i="1"/>
  <c r="T305" i="1"/>
  <c r="T307" i="1"/>
  <c r="T309" i="1"/>
  <c r="T257" i="1"/>
  <c r="R4" i="1"/>
  <c r="S4" i="1"/>
  <c r="T4" i="1"/>
  <c r="R5" i="1"/>
  <c r="S5" i="1"/>
  <c r="R6" i="1"/>
  <c r="S6" i="1"/>
  <c r="T6" i="1"/>
  <c r="R7" i="1"/>
  <c r="S7" i="1"/>
  <c r="R8" i="1"/>
  <c r="S8" i="1"/>
  <c r="T8" i="1"/>
  <c r="R9" i="1"/>
  <c r="S9" i="1"/>
  <c r="R10" i="1"/>
  <c r="S10" i="1"/>
  <c r="T10" i="1"/>
  <c r="R11" i="1"/>
  <c r="S11" i="1"/>
  <c r="R12" i="1"/>
  <c r="S12" i="1"/>
  <c r="T12" i="1"/>
  <c r="R13" i="1"/>
  <c r="S13" i="1"/>
  <c r="R14" i="1"/>
  <c r="S14" i="1"/>
  <c r="T14" i="1"/>
  <c r="R15" i="1"/>
  <c r="S15" i="1"/>
  <c r="R16" i="1"/>
  <c r="S16" i="1"/>
  <c r="T16" i="1"/>
  <c r="R17" i="1"/>
  <c r="S17" i="1"/>
  <c r="R18" i="1"/>
  <c r="S18" i="1"/>
  <c r="T18" i="1"/>
  <c r="R19" i="1"/>
  <c r="S19" i="1"/>
  <c r="R20" i="1"/>
  <c r="S20" i="1"/>
  <c r="T20" i="1"/>
  <c r="R21" i="1"/>
  <c r="S21" i="1"/>
  <c r="R22" i="1"/>
  <c r="S22" i="1"/>
  <c r="R23" i="1"/>
  <c r="S23" i="1"/>
  <c r="T23" i="1"/>
  <c r="R24" i="1"/>
  <c r="S24" i="1"/>
  <c r="R25" i="1"/>
  <c r="S25" i="1"/>
  <c r="T25" i="1"/>
  <c r="R26" i="1"/>
  <c r="S26" i="1"/>
  <c r="R27" i="1"/>
  <c r="S27" i="1"/>
  <c r="T27" i="1"/>
  <c r="R28" i="1"/>
  <c r="S28" i="1"/>
  <c r="T28" i="1"/>
  <c r="R29" i="1"/>
  <c r="S29" i="1"/>
  <c r="T29" i="1"/>
  <c r="R30" i="1"/>
  <c r="S30" i="1"/>
  <c r="R31" i="1"/>
  <c r="S31" i="1"/>
  <c r="T31" i="1"/>
  <c r="R32" i="1"/>
  <c r="S32" i="1"/>
  <c r="R33" i="1"/>
  <c r="S33" i="1"/>
  <c r="T33" i="1"/>
  <c r="R34" i="1"/>
  <c r="S34" i="1"/>
  <c r="R35" i="1"/>
  <c r="S35" i="1"/>
  <c r="T35" i="1"/>
  <c r="R36" i="1"/>
  <c r="S36" i="1"/>
  <c r="R37" i="1"/>
  <c r="S37" i="1"/>
  <c r="T37" i="1"/>
  <c r="R38" i="1"/>
  <c r="S38" i="1"/>
  <c r="R39" i="1"/>
  <c r="S39" i="1"/>
  <c r="T39" i="1"/>
  <c r="R40" i="1"/>
  <c r="S40" i="1"/>
  <c r="R41" i="1"/>
  <c r="S41" i="1"/>
  <c r="T41" i="1"/>
  <c r="R42" i="1"/>
  <c r="S42" i="1"/>
  <c r="R43" i="1"/>
  <c r="S43" i="1"/>
  <c r="T43" i="1"/>
  <c r="R44" i="1"/>
  <c r="S44" i="1"/>
  <c r="R45" i="1"/>
  <c r="S45" i="1"/>
  <c r="T45" i="1"/>
  <c r="R46" i="1"/>
  <c r="S46" i="1"/>
  <c r="T46" i="1"/>
  <c r="R47" i="1"/>
  <c r="S47" i="1"/>
  <c r="T47" i="1"/>
  <c r="R48" i="1"/>
  <c r="S48" i="1"/>
  <c r="R49" i="1"/>
  <c r="S49" i="1"/>
  <c r="T49" i="1"/>
  <c r="R50" i="1"/>
  <c r="S50" i="1"/>
  <c r="R51" i="1"/>
  <c r="S51" i="1"/>
  <c r="T51" i="1"/>
  <c r="R52" i="1"/>
  <c r="S52" i="1"/>
  <c r="R53" i="1"/>
  <c r="S53" i="1"/>
  <c r="T53" i="1"/>
  <c r="R54" i="1"/>
  <c r="S54" i="1"/>
  <c r="R55" i="1"/>
  <c r="S55" i="1"/>
  <c r="T55" i="1"/>
  <c r="R56" i="1"/>
  <c r="S56" i="1"/>
  <c r="R57" i="1"/>
  <c r="S57" i="1"/>
  <c r="T57" i="1"/>
  <c r="R58" i="1"/>
  <c r="S58" i="1"/>
  <c r="R59" i="1"/>
  <c r="S59" i="1"/>
  <c r="T59" i="1"/>
  <c r="R60" i="1"/>
  <c r="S60" i="1"/>
  <c r="R61" i="1"/>
  <c r="S61" i="1"/>
  <c r="T61" i="1"/>
  <c r="R62" i="1"/>
  <c r="S62" i="1"/>
  <c r="R63" i="1"/>
  <c r="S63" i="1"/>
  <c r="T63" i="1"/>
  <c r="R64" i="1"/>
  <c r="S64" i="1"/>
  <c r="R65" i="1"/>
  <c r="S65" i="1"/>
  <c r="T65" i="1"/>
  <c r="R66" i="1"/>
  <c r="S66" i="1"/>
  <c r="R67" i="1"/>
  <c r="S67" i="1"/>
  <c r="T67" i="1"/>
  <c r="R68" i="1"/>
  <c r="S68" i="1"/>
  <c r="R69" i="1"/>
  <c r="S69" i="1"/>
  <c r="T69" i="1"/>
  <c r="R70" i="1"/>
  <c r="S70" i="1"/>
  <c r="R71" i="1"/>
  <c r="S71" i="1"/>
  <c r="T71" i="1"/>
  <c r="R72" i="1"/>
  <c r="S72" i="1"/>
  <c r="R73" i="1"/>
  <c r="S73" i="1"/>
  <c r="T73" i="1"/>
  <c r="R74" i="1"/>
  <c r="S74" i="1"/>
  <c r="R75" i="1"/>
  <c r="S75" i="1"/>
  <c r="T75" i="1"/>
  <c r="R76" i="1"/>
  <c r="S76" i="1"/>
  <c r="R77" i="1"/>
  <c r="S77" i="1"/>
  <c r="T77" i="1"/>
  <c r="R78" i="1"/>
  <c r="S78" i="1"/>
  <c r="R79" i="1"/>
  <c r="S79" i="1"/>
  <c r="T79" i="1"/>
  <c r="R80" i="1"/>
  <c r="S80" i="1"/>
  <c r="R81" i="1"/>
  <c r="S81" i="1"/>
  <c r="T81" i="1"/>
  <c r="R82" i="1"/>
  <c r="S82" i="1"/>
  <c r="R83" i="1"/>
  <c r="S83" i="1"/>
  <c r="T83" i="1"/>
  <c r="R84" i="1"/>
  <c r="S84" i="1"/>
  <c r="R85" i="1"/>
  <c r="S85" i="1"/>
  <c r="T85" i="1"/>
  <c r="R86" i="1"/>
  <c r="S86" i="1"/>
  <c r="R87" i="1"/>
  <c r="S87" i="1"/>
  <c r="T87" i="1"/>
  <c r="R88" i="1"/>
  <c r="S88" i="1"/>
  <c r="R89" i="1"/>
  <c r="S89" i="1"/>
  <c r="T89" i="1"/>
  <c r="R90" i="1"/>
  <c r="S90" i="1"/>
  <c r="R91" i="1"/>
  <c r="S91" i="1"/>
  <c r="T91" i="1"/>
  <c r="R92" i="1"/>
  <c r="S92" i="1"/>
  <c r="R93" i="1"/>
  <c r="S93" i="1"/>
  <c r="T93" i="1"/>
  <c r="R94" i="1"/>
  <c r="S94" i="1"/>
  <c r="R95" i="1"/>
  <c r="S95" i="1"/>
  <c r="T95" i="1"/>
  <c r="R96" i="1"/>
  <c r="S96" i="1"/>
  <c r="R97" i="1"/>
  <c r="S97" i="1"/>
  <c r="T97" i="1"/>
  <c r="R98" i="1"/>
  <c r="S98" i="1"/>
  <c r="R99" i="1"/>
  <c r="S99" i="1"/>
  <c r="T99" i="1"/>
  <c r="R100" i="1"/>
  <c r="S100" i="1"/>
  <c r="R101" i="1"/>
  <c r="S101" i="1"/>
  <c r="T101" i="1"/>
  <c r="R102" i="1"/>
  <c r="S102" i="1"/>
  <c r="R103" i="1"/>
  <c r="S103" i="1"/>
  <c r="T103" i="1"/>
  <c r="R104" i="1"/>
  <c r="S104" i="1"/>
  <c r="R105" i="1"/>
  <c r="S105" i="1"/>
  <c r="T105" i="1"/>
  <c r="R106" i="1"/>
  <c r="S106" i="1"/>
  <c r="R107" i="1"/>
  <c r="S107" i="1"/>
  <c r="T107" i="1"/>
  <c r="R108" i="1"/>
  <c r="S108" i="1"/>
  <c r="R109" i="1"/>
  <c r="S109" i="1"/>
  <c r="T109" i="1"/>
  <c r="R110" i="1"/>
  <c r="S110" i="1"/>
  <c r="R111" i="1"/>
  <c r="S111" i="1"/>
  <c r="T111" i="1"/>
  <c r="R112" i="1"/>
  <c r="S112" i="1"/>
  <c r="T112" i="1"/>
  <c r="R113" i="1"/>
  <c r="S113" i="1"/>
  <c r="R114" i="1"/>
  <c r="S114" i="1"/>
  <c r="T114" i="1"/>
  <c r="R115" i="1"/>
  <c r="S115" i="1"/>
  <c r="R116" i="1"/>
  <c r="S116" i="1"/>
  <c r="R117" i="1"/>
  <c r="S117" i="1"/>
  <c r="T117" i="1"/>
  <c r="R118" i="1"/>
  <c r="S118" i="1"/>
  <c r="R119" i="1"/>
  <c r="S119" i="1"/>
  <c r="R120" i="1"/>
  <c r="S120" i="1"/>
  <c r="T120" i="1"/>
  <c r="R121" i="1"/>
  <c r="S121" i="1"/>
  <c r="R122" i="1"/>
  <c r="S122" i="1"/>
  <c r="R123" i="1"/>
  <c r="S123" i="1"/>
  <c r="T123" i="1"/>
  <c r="R124" i="1"/>
  <c r="S124" i="1"/>
  <c r="R125" i="1"/>
  <c r="S125" i="1"/>
  <c r="R126" i="1"/>
  <c r="S126" i="1"/>
  <c r="T126" i="1"/>
  <c r="R127" i="1"/>
  <c r="S127" i="1"/>
  <c r="R128" i="1"/>
  <c r="S128" i="1"/>
  <c r="R129" i="1"/>
  <c r="S129" i="1"/>
  <c r="T129" i="1"/>
  <c r="R130" i="1"/>
  <c r="S130" i="1"/>
  <c r="R131" i="1"/>
  <c r="S131" i="1"/>
  <c r="R132" i="1"/>
  <c r="S132" i="1"/>
  <c r="T132" i="1"/>
  <c r="R133" i="1"/>
  <c r="S133" i="1"/>
  <c r="S134" i="1"/>
  <c r="R135" i="1"/>
  <c r="S135" i="1"/>
  <c r="T135" i="1"/>
  <c r="R136" i="1"/>
  <c r="S136" i="1"/>
  <c r="S137" i="1"/>
  <c r="R138" i="1"/>
  <c r="S138" i="1"/>
  <c r="T138" i="1"/>
  <c r="R139" i="1"/>
  <c r="S139" i="1"/>
  <c r="S140" i="1"/>
  <c r="R141" i="1"/>
  <c r="S141" i="1"/>
  <c r="T141" i="1"/>
  <c r="R142" i="1"/>
  <c r="S142" i="1"/>
  <c r="R143" i="1"/>
  <c r="S143" i="1"/>
  <c r="T143" i="1"/>
  <c r="R144" i="1"/>
  <c r="S144" i="1"/>
  <c r="T144" i="1"/>
  <c r="R145" i="1"/>
  <c r="S145" i="1"/>
  <c r="T145" i="1"/>
  <c r="R146" i="1"/>
  <c r="S146" i="1"/>
  <c r="R147" i="1"/>
  <c r="S147" i="1"/>
  <c r="T147" i="1"/>
  <c r="R148" i="1"/>
  <c r="S148" i="1"/>
  <c r="R149" i="1"/>
  <c r="S149" i="1"/>
  <c r="T149" i="1"/>
  <c r="R150" i="1"/>
  <c r="S150" i="1"/>
  <c r="R151" i="1"/>
  <c r="S151" i="1"/>
  <c r="T151" i="1"/>
  <c r="R152" i="1"/>
  <c r="S152" i="1"/>
  <c r="R153" i="1"/>
  <c r="S153" i="1"/>
  <c r="T153" i="1"/>
  <c r="R154" i="1"/>
  <c r="S154" i="1"/>
  <c r="R155" i="1"/>
  <c r="S155" i="1"/>
  <c r="T155" i="1"/>
  <c r="R156" i="1"/>
  <c r="S156" i="1"/>
  <c r="R157" i="1"/>
  <c r="S157" i="1"/>
  <c r="T157" i="1"/>
  <c r="R158" i="1"/>
  <c r="S158" i="1"/>
  <c r="R159" i="1"/>
  <c r="S159" i="1"/>
  <c r="T159" i="1"/>
  <c r="R160" i="1"/>
  <c r="S160" i="1"/>
  <c r="R161" i="1"/>
  <c r="S161" i="1"/>
  <c r="T161" i="1"/>
  <c r="R162" i="1"/>
  <c r="S162" i="1"/>
  <c r="R163" i="1"/>
  <c r="S163" i="1"/>
  <c r="T163" i="1"/>
  <c r="R164" i="1"/>
  <c r="S164" i="1"/>
  <c r="R165" i="1"/>
  <c r="S165" i="1"/>
  <c r="T165" i="1"/>
  <c r="R166" i="1"/>
  <c r="S166" i="1"/>
  <c r="R167" i="1"/>
  <c r="S167" i="1"/>
  <c r="T167" i="1"/>
  <c r="R168" i="1"/>
  <c r="S168" i="1"/>
  <c r="R169" i="1"/>
  <c r="S169" i="1"/>
  <c r="T169" i="1"/>
  <c r="R170" i="1"/>
  <c r="S170" i="1"/>
  <c r="R171" i="1"/>
  <c r="S171" i="1"/>
  <c r="T171" i="1"/>
  <c r="R172" i="1"/>
  <c r="S172" i="1"/>
  <c r="T172" i="1"/>
  <c r="R173" i="1"/>
  <c r="S173" i="1"/>
  <c r="T173" i="1"/>
  <c r="R174" i="1"/>
  <c r="S174" i="1"/>
  <c r="R175" i="1"/>
  <c r="S175" i="1"/>
  <c r="T175" i="1"/>
  <c r="R176" i="1"/>
  <c r="S176" i="1"/>
  <c r="R177" i="1"/>
  <c r="S177" i="1"/>
  <c r="T177" i="1"/>
  <c r="R178" i="1"/>
  <c r="S178" i="1"/>
  <c r="R179" i="1"/>
  <c r="S179" i="1"/>
  <c r="T179" i="1"/>
  <c r="R180" i="1"/>
  <c r="S180" i="1"/>
  <c r="R181" i="1"/>
  <c r="S181" i="1"/>
  <c r="T181" i="1"/>
  <c r="R182" i="1"/>
  <c r="S182" i="1"/>
  <c r="R183" i="1"/>
  <c r="S183" i="1"/>
  <c r="T183" i="1"/>
  <c r="R184" i="1"/>
  <c r="S184" i="1"/>
  <c r="R185" i="1"/>
  <c r="S185" i="1"/>
  <c r="T185" i="1"/>
  <c r="R186" i="1"/>
  <c r="S186" i="1"/>
  <c r="R187" i="1"/>
  <c r="S187" i="1"/>
  <c r="T187" i="1"/>
  <c r="R188" i="1"/>
  <c r="S188" i="1"/>
  <c r="R189" i="1"/>
  <c r="S189" i="1"/>
  <c r="T189" i="1"/>
  <c r="R190" i="1"/>
  <c r="S190" i="1"/>
  <c r="R191" i="1"/>
  <c r="S191" i="1"/>
  <c r="T191" i="1"/>
  <c r="R192" i="1"/>
  <c r="S192" i="1"/>
  <c r="R193" i="1"/>
  <c r="S193" i="1"/>
  <c r="T193" i="1"/>
  <c r="R194" i="1"/>
  <c r="S194" i="1"/>
  <c r="R195" i="1"/>
  <c r="S195" i="1"/>
  <c r="T195" i="1"/>
  <c r="R196" i="1"/>
  <c r="S196" i="1"/>
  <c r="R197" i="1"/>
  <c r="S197" i="1"/>
  <c r="T197" i="1"/>
  <c r="R198" i="1"/>
  <c r="S198" i="1"/>
  <c r="R199" i="1"/>
  <c r="S199" i="1"/>
  <c r="T199" i="1"/>
  <c r="R200" i="1"/>
  <c r="S200" i="1"/>
  <c r="R201" i="1"/>
  <c r="S201" i="1"/>
  <c r="T201" i="1"/>
  <c r="R202" i="1"/>
  <c r="S202" i="1"/>
  <c r="R203" i="1"/>
  <c r="S203" i="1"/>
  <c r="T203" i="1"/>
  <c r="R204" i="1"/>
  <c r="S204" i="1"/>
  <c r="R205" i="1"/>
  <c r="S205" i="1"/>
  <c r="T205" i="1"/>
  <c r="R206" i="1"/>
  <c r="S206" i="1"/>
  <c r="R207" i="1"/>
  <c r="S207" i="1"/>
  <c r="T207" i="1"/>
  <c r="R208" i="1"/>
  <c r="S208" i="1"/>
  <c r="R209" i="1"/>
  <c r="S209" i="1"/>
  <c r="T209" i="1"/>
  <c r="R210" i="1"/>
  <c r="S210" i="1"/>
  <c r="R211" i="1"/>
  <c r="S211" i="1"/>
  <c r="T211" i="1"/>
  <c r="R212" i="1"/>
  <c r="S212" i="1"/>
  <c r="R213" i="1"/>
  <c r="S213" i="1"/>
  <c r="R214" i="1"/>
  <c r="S214" i="1"/>
  <c r="R215" i="1"/>
  <c r="S215" i="1"/>
  <c r="T215" i="1"/>
  <c r="R216" i="1"/>
  <c r="S216" i="1"/>
  <c r="R217" i="1"/>
  <c r="S217" i="1"/>
  <c r="T217" i="1"/>
  <c r="R218" i="1"/>
  <c r="S218" i="1"/>
  <c r="R219" i="1"/>
  <c r="S219" i="1"/>
  <c r="T219" i="1"/>
  <c r="R220" i="1"/>
  <c r="S220" i="1"/>
  <c r="R221" i="1"/>
  <c r="S221" i="1"/>
  <c r="T221" i="1"/>
  <c r="R222" i="1"/>
  <c r="S222" i="1"/>
  <c r="R223" i="1"/>
  <c r="S223" i="1"/>
  <c r="T223" i="1"/>
  <c r="R224" i="1"/>
  <c r="S224" i="1"/>
  <c r="R225" i="1"/>
  <c r="S225" i="1"/>
  <c r="T225" i="1"/>
  <c r="R226" i="1"/>
  <c r="S226" i="1"/>
  <c r="R227" i="1"/>
  <c r="S227" i="1"/>
  <c r="T227" i="1"/>
  <c r="R228" i="1"/>
  <c r="S228" i="1"/>
  <c r="R229" i="1"/>
  <c r="S229" i="1"/>
  <c r="T229" i="1"/>
  <c r="R230" i="1"/>
  <c r="S230" i="1"/>
  <c r="R231" i="1"/>
  <c r="S231" i="1"/>
  <c r="T231" i="1"/>
  <c r="R232" i="1"/>
  <c r="S232" i="1"/>
  <c r="R233" i="1"/>
  <c r="S233" i="1"/>
  <c r="T233" i="1"/>
  <c r="R234" i="1"/>
  <c r="S234" i="1"/>
  <c r="R235" i="1"/>
  <c r="S235" i="1"/>
  <c r="T235" i="1"/>
  <c r="R236" i="1"/>
  <c r="S236" i="1"/>
  <c r="R237" i="1"/>
  <c r="S237" i="1"/>
  <c r="T237" i="1"/>
  <c r="S238" i="1"/>
  <c r="R239" i="1"/>
  <c r="S239" i="1"/>
  <c r="T239" i="1"/>
  <c r="S240" i="1"/>
  <c r="T240" i="1"/>
  <c r="R241" i="1"/>
  <c r="S241" i="1"/>
  <c r="T241" i="1"/>
  <c r="S242" i="1"/>
  <c r="T242" i="1"/>
  <c r="R243" i="1"/>
  <c r="S243" i="1"/>
  <c r="T243" i="1"/>
  <c r="S244" i="1"/>
  <c r="T244" i="1"/>
  <c r="R245" i="1"/>
  <c r="S245" i="1"/>
  <c r="T245" i="1"/>
  <c r="S246" i="1"/>
  <c r="R247" i="1"/>
  <c r="S247" i="1"/>
  <c r="T247" i="1"/>
  <c r="S248" i="1"/>
  <c r="R249" i="1"/>
  <c r="S249" i="1"/>
  <c r="T249" i="1"/>
  <c r="S250" i="1"/>
  <c r="R251" i="1"/>
  <c r="S251" i="1"/>
  <c r="T251" i="1"/>
  <c r="S252" i="1"/>
  <c r="R253" i="1"/>
  <c r="S253" i="1"/>
  <c r="T253" i="1"/>
  <c r="S254" i="1"/>
  <c r="R255" i="1"/>
  <c r="S255" i="1"/>
  <c r="T255" i="1"/>
  <c r="S272" i="1"/>
  <c r="R273" i="1"/>
  <c r="S273" i="1"/>
  <c r="S274" i="1"/>
  <c r="R275" i="1"/>
  <c r="S275" i="1"/>
  <c r="S276" i="1"/>
  <c r="R277" i="1"/>
  <c r="S277" i="1"/>
  <c r="S278" i="1"/>
  <c r="R279" i="1"/>
  <c r="S279" i="1"/>
  <c r="S280" i="1"/>
  <c r="R281" i="1"/>
  <c r="S281" i="1"/>
  <c r="S282" i="1"/>
  <c r="R283" i="1"/>
  <c r="S283" i="1"/>
  <c r="S284" i="1"/>
  <c r="R285" i="1"/>
  <c r="S285" i="1"/>
  <c r="S286" i="1"/>
  <c r="R287" i="1"/>
  <c r="S287" i="1"/>
  <c r="R289" i="1"/>
  <c r="S3" i="1"/>
  <c r="S2" i="1"/>
  <c r="R3" i="1" l="1"/>
  <c r="R2" i="1"/>
  <c r="N89" i="1" l="1"/>
  <c r="N179" i="1" l="1"/>
  <c r="N177" i="1"/>
  <c r="N175" i="1"/>
  <c r="N2" i="1" l="1"/>
  <c r="N4" i="1"/>
  <c r="N20" i="1"/>
  <c r="N169" i="1" l="1"/>
  <c r="N171" i="1"/>
  <c r="N49" i="1"/>
  <c r="N6" i="1" l="1"/>
  <c r="O6" i="1" s="1"/>
  <c r="N8" i="1"/>
  <c r="O8" i="1" s="1"/>
  <c r="N10" i="1"/>
  <c r="O10" i="1" s="1"/>
  <c r="N12" i="1"/>
  <c r="O12" i="1" s="1"/>
  <c r="N14" i="1"/>
  <c r="O14" i="1" s="1"/>
  <c r="N16" i="1"/>
  <c r="O16" i="1" s="1"/>
  <c r="N18" i="1"/>
  <c r="O18" i="1" s="1"/>
  <c r="N23" i="1"/>
  <c r="N25" i="1"/>
  <c r="N27" i="1"/>
  <c r="N29" i="1"/>
  <c r="N31" i="1"/>
  <c r="N33" i="1"/>
  <c r="N35" i="1"/>
  <c r="N37" i="1"/>
  <c r="N39" i="1"/>
  <c r="N41" i="1"/>
  <c r="N45" i="1"/>
  <c r="N47" i="1"/>
  <c r="N51" i="1"/>
  <c r="N53" i="1"/>
  <c r="N55" i="1"/>
  <c r="N57" i="1"/>
  <c r="N61" i="1"/>
  <c r="O61" i="1" s="1"/>
  <c r="N63" i="1"/>
  <c r="O63" i="1" s="1"/>
  <c r="N65" i="1"/>
  <c r="O65" i="1" s="1"/>
  <c r="N67" i="1"/>
  <c r="O67" i="1" s="1"/>
  <c r="N69" i="1"/>
  <c r="O69" i="1" s="1"/>
  <c r="N71" i="1"/>
  <c r="O71" i="1" s="1"/>
  <c r="N73" i="1"/>
  <c r="N75" i="1"/>
  <c r="N77" i="1"/>
  <c r="N79" i="1"/>
  <c r="N81" i="1"/>
  <c r="N83" i="1"/>
  <c r="N85" i="1"/>
  <c r="N87" i="1"/>
  <c r="N91" i="1"/>
  <c r="N93" i="1"/>
  <c r="N95" i="1"/>
  <c r="N97" i="1"/>
  <c r="N99" i="1"/>
  <c r="N101" i="1"/>
  <c r="N103" i="1"/>
  <c r="N113" i="1"/>
  <c r="N114" i="1"/>
  <c r="N116" i="1"/>
  <c r="N117" i="1"/>
  <c r="N119" i="1"/>
  <c r="N120" i="1"/>
  <c r="N122" i="1"/>
  <c r="N123" i="1"/>
  <c r="N125" i="1"/>
  <c r="N126" i="1"/>
  <c r="N131" i="1"/>
  <c r="N132" i="1"/>
  <c r="N134" i="1"/>
  <c r="N135" i="1"/>
  <c r="N137" i="1"/>
  <c r="N138" i="1"/>
  <c r="N140" i="1"/>
  <c r="N141" i="1"/>
  <c r="N143" i="1"/>
  <c r="N145" i="1"/>
  <c r="N147" i="1"/>
  <c r="N149" i="1"/>
  <c r="N153" i="1"/>
  <c r="N155" i="1"/>
  <c r="N157" i="1"/>
  <c r="N161" i="1"/>
</calcChain>
</file>

<file path=xl/sharedStrings.xml><?xml version="1.0" encoding="utf-8"?>
<sst xmlns="http://schemas.openxmlformats.org/spreadsheetml/2006/main" count="481" uniqueCount="276">
  <si>
    <t>halve bol</t>
  </si>
  <si>
    <t>2 ei dubbel</t>
  </si>
  <si>
    <t>1 ei dubbel</t>
  </si>
  <si>
    <t>schaal vierkant</t>
  </si>
  <si>
    <t>schaal</t>
  </si>
  <si>
    <t>kom</t>
  </si>
  <si>
    <t>20 + 10,5</t>
  </si>
  <si>
    <t>bloempot</t>
  </si>
  <si>
    <t>gips plaat</t>
  </si>
  <si>
    <t>rond gips plaat</t>
  </si>
  <si>
    <t>11 + 8</t>
  </si>
  <si>
    <t>afdraai ring</t>
  </si>
  <si>
    <t>soep kom</t>
  </si>
  <si>
    <t>tas</t>
  </si>
  <si>
    <t>14+7</t>
  </si>
  <si>
    <t>24+10</t>
  </si>
  <si>
    <t>17+10</t>
  </si>
  <si>
    <t>onderkant</t>
  </si>
  <si>
    <t>bovenkant</t>
  </si>
  <si>
    <t>vaas onderkant</t>
  </si>
  <si>
    <t>vaas bovenkant</t>
  </si>
  <si>
    <t>open vorm</t>
  </si>
  <si>
    <t>11+22</t>
  </si>
  <si>
    <t>lavabo</t>
  </si>
  <si>
    <t>bord recht</t>
  </si>
  <si>
    <t>30 + 14</t>
  </si>
  <si>
    <t>16,5-18</t>
  </si>
  <si>
    <t>1A</t>
  </si>
  <si>
    <t>1B</t>
  </si>
  <si>
    <t>3
4
5</t>
  </si>
  <si>
    <t>3 halve bol</t>
  </si>
  <si>
    <t>bord golf groot</t>
  </si>
  <si>
    <t>bord golf midden</t>
  </si>
  <si>
    <t>bord golf klein</t>
  </si>
  <si>
    <t>6
7
8</t>
  </si>
  <si>
    <t>18+7</t>
  </si>
  <si>
    <t>bord schuin groot</t>
  </si>
  <si>
    <t>bord schuin midden</t>
  </si>
  <si>
    <t>12,5+25</t>
  </si>
  <si>
    <t>kelk</t>
  </si>
  <si>
    <t>servies grillige vorm</t>
  </si>
  <si>
    <t>soepkom</t>
  </si>
  <si>
    <t>servies recht diep S</t>
  </si>
  <si>
    <t>servies recht diep M</t>
  </si>
  <si>
    <t>servies recht diep L</t>
  </si>
  <si>
    <t>servies recht dun l</t>
  </si>
  <si>
    <t>servies recht dun M</t>
  </si>
  <si>
    <t>ijskom</t>
  </si>
  <si>
    <t>ovenschotel</t>
  </si>
  <si>
    <t>diepe schaal</t>
  </si>
  <si>
    <t>bord golf s</t>
  </si>
  <si>
    <t>bord golf m</t>
  </si>
  <si>
    <t>bord golf l</t>
  </si>
  <si>
    <t>schaal rechte rand</t>
  </si>
  <si>
    <t>28x8,5</t>
  </si>
  <si>
    <t>29x6,5</t>
  </si>
  <si>
    <t>55x5</t>
  </si>
  <si>
    <t>50x5</t>
  </si>
  <si>
    <t>46,5x3</t>
  </si>
  <si>
    <t>50x4</t>
  </si>
  <si>
    <t>kegel</t>
  </si>
  <si>
    <t>schaal 27x4</t>
  </si>
  <si>
    <t>20+9</t>
  </si>
  <si>
    <t>kom onder 55</t>
  </si>
  <si>
    <t>laatste</t>
  </si>
  <si>
    <t>22+11</t>
  </si>
  <si>
    <t>14+25</t>
  </si>
  <si>
    <t>onderkant 62</t>
  </si>
  <si>
    <t>kom/schaal onder 57</t>
  </si>
  <si>
    <t>onderkant is 53</t>
  </si>
  <si>
    <t>onderkant --</t>
  </si>
  <si>
    <t>onderkant 13</t>
  </si>
  <si>
    <t>onderkant is 86</t>
  </si>
  <si>
    <t>onderkant is 66</t>
  </si>
  <si>
    <t>onderkant 74</t>
  </si>
  <si>
    <t>onderkant is 73</t>
  </si>
  <si>
    <t>onder 58</t>
  </si>
  <si>
    <r>
      <t xml:space="preserve">25 </t>
    </r>
    <r>
      <rPr>
        <sz val="13"/>
        <color theme="1"/>
        <rFont val="Stencil"/>
        <family val="5"/>
      </rPr>
      <t>enkel</t>
    </r>
    <r>
      <rPr>
        <sz val="14"/>
        <color theme="1"/>
        <rFont val="Stencil"/>
        <family val="5"/>
      </rPr>
      <t xml:space="preserve">
40 </t>
    </r>
    <r>
      <rPr>
        <sz val="13"/>
        <color theme="1"/>
        <rFont val="Stencil"/>
        <family val="5"/>
      </rPr>
      <t>dubbel</t>
    </r>
  </si>
  <si>
    <t>23x23x7
B 9</t>
  </si>
  <si>
    <t>50+35</t>
  </si>
  <si>
    <t>60+45</t>
  </si>
  <si>
    <t>95+50</t>
  </si>
  <si>
    <t>58+40,25</t>
  </si>
  <si>
    <t>109+58</t>
  </si>
  <si>
    <t>69+52</t>
  </si>
  <si>
    <r>
      <t xml:space="preserve">(15,5x11x5,5)x2
</t>
    </r>
    <r>
      <rPr>
        <sz val="11"/>
        <color theme="1"/>
        <rFont val="Stencil"/>
        <family val="5"/>
      </rPr>
      <t>ei-dubbele mal</t>
    </r>
  </si>
  <si>
    <r>
      <t xml:space="preserve">(10x7x3+8x5x2,5)x2
</t>
    </r>
    <r>
      <rPr>
        <sz val="11"/>
        <color theme="1"/>
        <rFont val="Stencil"/>
        <family val="5"/>
      </rPr>
      <t>eieren-dubbele mal</t>
    </r>
  </si>
  <si>
    <r>
      <t xml:space="preserve">(20x13x6,5)x2
</t>
    </r>
    <r>
      <rPr>
        <sz val="11"/>
        <color theme="1"/>
        <rFont val="Stencil"/>
        <family val="5"/>
      </rPr>
      <t>ei-dubbele mal</t>
    </r>
  </si>
  <si>
    <r>
      <t xml:space="preserve">30x15
</t>
    </r>
    <r>
      <rPr>
        <sz val="11"/>
        <color theme="1"/>
        <rFont val="Stencil"/>
        <family val="5"/>
      </rPr>
      <t>halve bol</t>
    </r>
  </si>
  <si>
    <r>
      <t xml:space="preserve">25x12,5
</t>
    </r>
    <r>
      <rPr>
        <sz val="11"/>
        <color theme="1"/>
        <rFont val="Stencil"/>
        <family val="5"/>
      </rPr>
      <t>halve bol</t>
    </r>
  </si>
  <si>
    <r>
      <t xml:space="preserve">20x10
</t>
    </r>
    <r>
      <rPr>
        <sz val="11"/>
        <color theme="1"/>
        <rFont val="Stencil"/>
        <family val="5"/>
      </rPr>
      <t>halve bol</t>
    </r>
  </si>
  <si>
    <r>
      <t xml:space="preserve">18x9
</t>
    </r>
    <r>
      <rPr>
        <sz val="11"/>
        <color theme="1"/>
        <rFont val="Stencil"/>
        <family val="5"/>
      </rPr>
      <t>halve bol</t>
    </r>
  </si>
  <si>
    <r>
      <t xml:space="preserve">15x7,5
</t>
    </r>
    <r>
      <rPr>
        <sz val="11"/>
        <color theme="1"/>
        <rFont val="Stencil"/>
        <family val="5"/>
      </rPr>
      <t>halve bol</t>
    </r>
  </si>
  <si>
    <r>
      <t xml:space="preserve">12x6
</t>
    </r>
    <r>
      <rPr>
        <sz val="11"/>
        <color theme="1"/>
        <rFont val="Stencil"/>
        <family val="5"/>
      </rPr>
      <t>halve bol</t>
    </r>
  </si>
  <si>
    <r>
      <t xml:space="preserve">10x5
</t>
    </r>
    <r>
      <rPr>
        <sz val="11"/>
        <color theme="1"/>
        <rFont val="Stencil"/>
        <family val="5"/>
      </rPr>
      <t>halve bol</t>
    </r>
  </si>
  <si>
    <r>
      <t xml:space="preserve"> 6x3+7x3,5+8x4
</t>
    </r>
    <r>
      <rPr>
        <sz val="11"/>
        <color theme="1"/>
        <rFont val="Stencil"/>
        <family val="5"/>
      </rPr>
      <t>halve bol</t>
    </r>
  </si>
  <si>
    <r>
      <t xml:space="preserve">3x1,5 + 4x2 + 5x2,5 
</t>
    </r>
    <r>
      <rPr>
        <sz val="11"/>
        <color theme="1"/>
        <rFont val="Stencil"/>
        <family val="5"/>
      </rPr>
      <t>halve bol</t>
    </r>
    <r>
      <rPr>
        <sz val="18"/>
        <color theme="1"/>
        <rFont val="Stencil"/>
        <family val="5"/>
      </rPr>
      <t xml:space="preserve">
</t>
    </r>
  </si>
  <si>
    <r>
      <t xml:space="preserve">29x6,5
str 9
</t>
    </r>
    <r>
      <rPr>
        <sz val="11"/>
        <color theme="1"/>
        <rFont val="Stencil"/>
        <family val="5"/>
      </rPr>
      <t xml:space="preserve">Kom-schaal
</t>
    </r>
    <r>
      <rPr>
        <sz val="11"/>
        <color rgb="FFFF0000"/>
        <rFont val="Stencil"/>
        <family val="5"/>
      </rPr>
      <t>onderkant van 56 en 57</t>
    </r>
  </si>
  <si>
    <r>
      <t xml:space="preserve">28x8,5
str 8
</t>
    </r>
    <r>
      <rPr>
        <sz val="11"/>
        <rFont val="Stencil"/>
        <family val="5"/>
      </rPr>
      <t>kom-schaal</t>
    </r>
    <r>
      <rPr>
        <sz val="11"/>
        <color rgb="FFFF0000"/>
        <rFont val="Stencil"/>
        <family val="5"/>
      </rPr>
      <t xml:space="preserve">
onderkant van 59 en 75</t>
    </r>
  </si>
  <si>
    <r>
      <t xml:space="preserve">55x5
</t>
    </r>
    <r>
      <rPr>
        <sz val="11"/>
        <color theme="1"/>
        <rFont val="Stencil"/>
        <family val="5"/>
      </rPr>
      <t>grote schaal</t>
    </r>
  </si>
  <si>
    <r>
      <t xml:space="preserve">50x5
</t>
    </r>
    <r>
      <rPr>
        <sz val="11"/>
        <color theme="1"/>
        <rFont val="Stencil"/>
        <family val="5"/>
      </rPr>
      <t>grote schaal</t>
    </r>
  </si>
  <si>
    <r>
      <t xml:space="preserve">50x4
str 14+30
</t>
    </r>
    <r>
      <rPr>
        <sz val="11"/>
        <color theme="1"/>
        <rFont val="Stencil"/>
        <family val="5"/>
      </rPr>
      <t>grote schaal</t>
    </r>
  </si>
  <si>
    <r>
      <t xml:space="preserve">46,5x3
</t>
    </r>
    <r>
      <rPr>
        <sz val="11"/>
        <color theme="1"/>
        <rFont val="Stencil"/>
        <family val="5"/>
      </rPr>
      <t>grote schaal</t>
    </r>
  </si>
  <si>
    <r>
      <t xml:space="preserve">28x15
B13
</t>
    </r>
    <r>
      <rPr>
        <sz val="11"/>
        <color theme="1"/>
        <rFont val="Stencil"/>
        <family val="5"/>
      </rPr>
      <t>bloempot</t>
    </r>
  </si>
  <si>
    <r>
      <t xml:space="preserve">13,5x24,5
</t>
    </r>
    <r>
      <rPr>
        <sz val="11"/>
        <color theme="1"/>
        <rFont val="Stencil"/>
        <family val="5"/>
      </rPr>
      <t xml:space="preserve">vaas-cilinder
</t>
    </r>
    <r>
      <rPr>
        <sz val="11"/>
        <color rgb="FFFF0000"/>
        <rFont val="Stencil"/>
        <family val="5"/>
      </rPr>
      <t>set 20 - 117 - 116 - 120 - 119 - 118</t>
    </r>
  </si>
  <si>
    <r>
      <t xml:space="preserve">27,5x15
str 10,5+20
</t>
    </r>
    <r>
      <rPr>
        <sz val="11"/>
        <color theme="1"/>
        <rFont val="Stencil"/>
        <family val="5"/>
      </rPr>
      <t>bloempot</t>
    </r>
  </si>
  <si>
    <r>
      <t xml:space="preserve">39x26,5
</t>
    </r>
    <r>
      <rPr>
        <sz val="11"/>
        <color theme="1"/>
        <rFont val="Stencil"/>
        <family val="5"/>
      </rPr>
      <t>gipsplaat</t>
    </r>
  </si>
  <si>
    <r>
      <t xml:space="preserve">50x33
</t>
    </r>
    <r>
      <rPr>
        <sz val="11"/>
        <color theme="1"/>
        <rFont val="Stencil"/>
        <family val="5"/>
      </rPr>
      <t>gipsplaat</t>
    </r>
  </si>
  <si>
    <r>
      <t xml:space="preserve">71,5x43,5
</t>
    </r>
    <r>
      <rPr>
        <sz val="11"/>
        <color theme="1"/>
        <rFont val="Stencil"/>
        <family val="5"/>
      </rPr>
      <t>gipsplaat</t>
    </r>
  </si>
  <si>
    <r>
      <t xml:space="preserve">20x2
</t>
    </r>
    <r>
      <rPr>
        <sz val="11"/>
        <color theme="1"/>
        <rFont val="Stencil"/>
        <family val="5"/>
      </rPr>
      <t>gipsplaat</t>
    </r>
  </si>
  <si>
    <r>
      <t xml:space="preserve">17x2
b16,5
</t>
    </r>
    <r>
      <rPr>
        <sz val="11"/>
        <color theme="1"/>
        <rFont val="Stencil"/>
        <family val="5"/>
      </rPr>
      <t>dessert of onderbordje</t>
    </r>
  </si>
  <si>
    <r>
      <t xml:space="preserve">13x2
b 12
</t>
    </r>
    <r>
      <rPr>
        <sz val="11"/>
        <color theme="1"/>
        <rFont val="Stencil"/>
        <family val="5"/>
      </rPr>
      <t>onderbordje</t>
    </r>
  </si>
  <si>
    <r>
      <t xml:space="preserve">15x7,5
str 10
</t>
    </r>
    <r>
      <rPr>
        <sz val="11"/>
        <color theme="1"/>
        <rFont val="Stencil"/>
        <family val="5"/>
      </rPr>
      <t>kom-soepkom</t>
    </r>
  </si>
  <si>
    <r>
      <t xml:space="preserve">14x8
str 7
</t>
    </r>
    <r>
      <rPr>
        <sz val="11"/>
        <color theme="1"/>
        <rFont val="Stencil"/>
        <family val="5"/>
      </rPr>
      <t>kom-soepkom</t>
    </r>
  </si>
  <si>
    <r>
      <t xml:space="preserve">10x11
str 5,5
</t>
    </r>
    <r>
      <rPr>
        <sz val="11"/>
        <color theme="1"/>
        <rFont val="Stencil"/>
        <family val="5"/>
      </rPr>
      <t>kopje</t>
    </r>
  </si>
  <si>
    <r>
      <t xml:space="preserve">8,5x8,5
str 4,5
</t>
    </r>
    <r>
      <rPr>
        <sz val="11"/>
        <color theme="1"/>
        <rFont val="Stencil"/>
        <family val="5"/>
      </rPr>
      <t>kopje</t>
    </r>
  </si>
  <si>
    <r>
      <t xml:space="preserve">9,5x9,5
str 4,5
</t>
    </r>
    <r>
      <rPr>
        <sz val="11"/>
        <color theme="1"/>
        <rFont val="Stencil"/>
        <family val="5"/>
      </rPr>
      <t>kopje</t>
    </r>
  </si>
  <si>
    <r>
      <t xml:space="preserve">11x5,5
str 3,5
</t>
    </r>
    <r>
      <rPr>
        <sz val="11"/>
        <color theme="1"/>
        <rFont val="Stencil"/>
        <family val="5"/>
      </rPr>
      <t>kommetje</t>
    </r>
  </si>
  <si>
    <r>
      <t xml:space="preserve">32,5x3,5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36 + 80 + 35</t>
    </r>
  </si>
  <si>
    <r>
      <t xml:space="preserve">24x3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36 + 80 + 35</t>
    </r>
  </si>
  <si>
    <r>
      <t xml:space="preserve">32x9
str 6+13
</t>
    </r>
    <r>
      <rPr>
        <sz val="11"/>
        <color theme="1"/>
        <rFont val="Stencil"/>
        <family val="5"/>
      </rPr>
      <t>kom</t>
    </r>
  </si>
  <si>
    <r>
      <t xml:space="preserve">27,5x2,5
str 8,5+20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40 + 39 + 41</t>
    </r>
  </si>
  <si>
    <r>
      <t xml:space="preserve">23x2,5
str 14,5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40 + 39 + 41</t>
    </r>
  </si>
  <si>
    <r>
      <t xml:space="preserve">23x6
str 8
</t>
    </r>
    <r>
      <rPr>
        <sz val="11"/>
        <color theme="1"/>
        <rFont val="Stencil"/>
        <family val="5"/>
      </rPr>
      <t xml:space="preserve">soepbord-kom
</t>
    </r>
    <r>
      <rPr>
        <sz val="11"/>
        <color rgb="FFFF0000"/>
        <rFont val="Stencil"/>
        <family val="5"/>
      </rPr>
      <t>set 40 + 39 + 41</t>
    </r>
  </si>
  <si>
    <r>
      <t xml:space="preserve">26x5,5 
str 10
</t>
    </r>
    <r>
      <rPr>
        <sz val="11"/>
        <color theme="1"/>
        <rFont val="Stencil"/>
        <family val="5"/>
      </rPr>
      <t>kom</t>
    </r>
  </si>
  <si>
    <r>
      <t xml:space="preserve">22x2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43 + 44 + 45 + 108</t>
    </r>
    <r>
      <rPr>
        <sz val="18"/>
        <color theme="1"/>
        <rFont val="Stencil"/>
        <family val="5"/>
      </rPr>
      <t xml:space="preserve"> </t>
    </r>
  </si>
  <si>
    <r>
      <t xml:space="preserve">29x2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43 + 44 + 45 + 108</t>
    </r>
  </si>
  <si>
    <r>
      <t xml:space="preserve">33x2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43 + 44 + 45 + 108</t>
    </r>
  </si>
  <si>
    <r>
      <t xml:space="preserve">32,5x2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47 + 46 + 88</t>
    </r>
  </si>
  <si>
    <r>
      <t xml:space="preserve">24x2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47 + 46 + 88</t>
    </r>
  </si>
  <si>
    <r>
      <t xml:space="preserve">20,5x4
b 18
</t>
    </r>
    <r>
      <rPr>
        <sz val="11"/>
        <color theme="1"/>
        <rFont val="Stencil"/>
        <family val="5"/>
      </rPr>
      <t xml:space="preserve">soepbord
</t>
    </r>
    <r>
      <rPr>
        <sz val="11"/>
        <color rgb="FFFF0000"/>
        <rFont val="Stencil"/>
        <family val="5"/>
      </rPr>
      <t>set 51 + 53</t>
    </r>
  </si>
  <si>
    <r>
      <t xml:space="preserve">32x10
str 13
</t>
    </r>
    <r>
      <rPr>
        <sz val="11"/>
        <color theme="1"/>
        <rFont val="Stencil"/>
        <family val="5"/>
      </rPr>
      <t xml:space="preserve">kom
</t>
    </r>
  </si>
  <si>
    <r>
      <t xml:space="preserve">27x3,5 
B21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51 + 53</t>
    </r>
  </si>
  <si>
    <r>
      <t xml:space="preserve">43x10x3 
B 23x5
</t>
    </r>
    <r>
      <rPr>
        <sz val="11"/>
        <color theme="1"/>
        <rFont val="Stencil"/>
        <family val="5"/>
      </rPr>
      <t>schaaltje</t>
    </r>
  </si>
  <si>
    <r>
      <t xml:space="preserve">18,5x21+18 
str 5
</t>
    </r>
    <r>
      <rPr>
        <sz val="11"/>
        <color theme="1"/>
        <rFont val="Stencil"/>
        <family val="5"/>
      </rPr>
      <t xml:space="preserve">vaas-urne
</t>
    </r>
    <r>
      <rPr>
        <sz val="11"/>
        <color rgb="FFFF0000"/>
        <rFont val="Stencil"/>
        <family val="5"/>
      </rPr>
      <t>set 62 - 63 - 64</t>
    </r>
  </si>
  <si>
    <r>
      <t xml:space="preserve">25x35+30 
str 7
</t>
    </r>
    <r>
      <rPr>
        <sz val="11"/>
        <color theme="1"/>
        <rFont val="Stencil"/>
        <family val="5"/>
      </rPr>
      <t xml:space="preserve">vaas-urne
</t>
    </r>
    <r>
      <rPr>
        <sz val="11"/>
        <color rgb="FFFF0000"/>
        <rFont val="Stencil"/>
        <family val="5"/>
      </rPr>
      <t>set 62 - 63 - 64</t>
    </r>
  </si>
  <si>
    <r>
      <t xml:space="preserve">22,5x24+20 
</t>
    </r>
    <r>
      <rPr>
        <sz val="17"/>
        <color theme="1"/>
        <rFont val="Stencil"/>
        <family val="5"/>
      </rPr>
      <t>str 6</t>
    </r>
    <r>
      <rPr>
        <sz val="18"/>
        <color theme="1"/>
        <rFont val="Stencil"/>
        <family val="5"/>
      </rPr>
      <t xml:space="preserve">
</t>
    </r>
    <r>
      <rPr>
        <sz val="11"/>
        <color theme="1"/>
        <rFont val="Stencil"/>
        <family val="5"/>
      </rPr>
      <t xml:space="preserve">vaas-urne
</t>
    </r>
    <r>
      <rPr>
        <sz val="11"/>
        <color rgb="FFFF0000"/>
        <rFont val="Stencil"/>
        <family val="5"/>
      </rPr>
      <t>set 62 - 63 - 64</t>
    </r>
  </si>
  <si>
    <r>
      <t xml:space="preserve">39x4,5+4,5
</t>
    </r>
    <r>
      <rPr>
        <sz val="11"/>
        <color theme="1"/>
        <rFont val="Stencil"/>
        <family val="5"/>
      </rPr>
      <t>sierring</t>
    </r>
  </si>
  <si>
    <r>
      <t xml:space="preserve">45x14
str 14+25
</t>
    </r>
    <r>
      <rPr>
        <sz val="11"/>
        <color theme="1"/>
        <rFont val="Stencil"/>
        <family val="5"/>
      </rPr>
      <t>kom/lavabo</t>
    </r>
  </si>
  <si>
    <r>
      <t xml:space="preserve">29x7,5
b13
</t>
    </r>
    <r>
      <rPr>
        <sz val="11"/>
        <color theme="1"/>
        <rFont val="Stencil"/>
        <family val="5"/>
      </rPr>
      <t>kom</t>
    </r>
  </si>
  <si>
    <r>
      <t xml:space="preserve">18x2 
str 4,5
</t>
    </r>
    <r>
      <rPr>
        <sz val="11"/>
        <color theme="1"/>
        <rFont val="Stencil"/>
        <family val="5"/>
      </rPr>
      <t>onderbordje</t>
    </r>
  </si>
  <si>
    <r>
      <t xml:space="preserve">29,5x4,5
str 12,5+25
</t>
    </r>
    <r>
      <rPr>
        <sz val="11"/>
        <color theme="1"/>
        <rFont val="Stencil"/>
        <family val="5"/>
      </rPr>
      <t>ovenschaal/kom</t>
    </r>
  </si>
  <si>
    <r>
      <t xml:space="preserve">24x2,5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71 - 109 - 72 - 81</t>
    </r>
  </si>
  <si>
    <r>
      <t xml:space="preserve">30x2,5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71 - 109 - 72 - 81</t>
    </r>
  </si>
  <si>
    <r>
      <t xml:space="preserve">30x6+4,5
str 7
</t>
    </r>
    <r>
      <rPr>
        <sz val="11"/>
        <color theme="1"/>
        <rFont val="Stencil"/>
        <family val="5"/>
      </rPr>
      <t xml:space="preserve">sierpot
</t>
    </r>
    <r>
      <rPr>
        <sz val="11"/>
        <color rgb="FFFF0000"/>
        <rFont val="Stencil"/>
        <family val="5"/>
      </rPr>
      <t>onderkant is 74</t>
    </r>
  </si>
  <si>
    <r>
      <t xml:space="preserve">45x14+15
str 14+25
</t>
    </r>
    <r>
      <rPr>
        <sz val="11"/>
        <color theme="1"/>
        <rFont val="Stencil"/>
        <family val="5"/>
      </rPr>
      <t>sierpot</t>
    </r>
    <r>
      <rPr>
        <sz val="11"/>
        <color rgb="FFFF0000"/>
        <rFont val="Stencil"/>
        <family val="5"/>
      </rPr>
      <t xml:space="preserve">
onderkant is 67</t>
    </r>
  </si>
  <si>
    <r>
      <t xml:space="preserve">28x8,5+8
str 8
</t>
    </r>
    <r>
      <rPr>
        <sz val="11"/>
        <color theme="1"/>
        <rFont val="Stencil"/>
        <family val="5"/>
      </rPr>
      <t xml:space="preserve">sierpot
</t>
    </r>
    <r>
      <rPr>
        <sz val="11"/>
        <color rgb="FFFF0000"/>
        <rFont val="Stencil"/>
        <family val="5"/>
      </rPr>
      <t>onderkant is 14</t>
    </r>
  </si>
  <si>
    <r>
      <t xml:space="preserve">30x12+4,5
B 28 str 7
</t>
    </r>
    <r>
      <rPr>
        <sz val="11"/>
        <color theme="1"/>
        <rFont val="Stencil"/>
        <family val="5"/>
      </rPr>
      <t xml:space="preserve">sierpot
</t>
    </r>
    <r>
      <rPr>
        <sz val="11"/>
        <color rgb="FFFF0000"/>
        <rFont val="Stencil"/>
        <family val="5"/>
      </rPr>
      <t>onderkant is 86</t>
    </r>
  </si>
  <si>
    <r>
      <t xml:space="preserve">29x6,5+5,5
str 9
</t>
    </r>
    <r>
      <rPr>
        <sz val="11"/>
        <color theme="1"/>
        <rFont val="Stencil"/>
        <family val="5"/>
      </rPr>
      <t xml:space="preserve">sierpot
</t>
    </r>
    <r>
      <rPr>
        <sz val="11"/>
        <color rgb="FFFF0000"/>
        <rFont val="Stencil"/>
        <family val="5"/>
      </rPr>
      <t>onderkant is 13</t>
    </r>
  </si>
  <si>
    <r>
      <t xml:space="preserve">29x6,5+15
str 9
</t>
    </r>
    <r>
      <rPr>
        <sz val="11"/>
        <color theme="1"/>
        <rFont val="Stencil"/>
        <family val="5"/>
      </rPr>
      <t xml:space="preserve">sierpot
</t>
    </r>
    <r>
      <rPr>
        <sz val="11"/>
        <color rgb="FFFF0000"/>
        <rFont val="Stencil"/>
        <family val="5"/>
      </rPr>
      <t>onderkant is 13</t>
    </r>
  </si>
  <si>
    <r>
      <t xml:space="preserve"> 32x10+8
str 13
</t>
    </r>
    <r>
      <rPr>
        <sz val="11"/>
        <rFont val="Stencil"/>
        <family val="5"/>
      </rPr>
      <t>sierpot</t>
    </r>
    <r>
      <rPr>
        <sz val="11"/>
        <color rgb="FFFF0000"/>
        <rFont val="Stencil"/>
        <family val="5"/>
      </rPr>
      <t xml:space="preserve">
onderkant is 52</t>
    </r>
  </si>
  <si>
    <r>
      <t xml:space="preserve">30x6
str 8
</t>
    </r>
    <r>
      <rPr>
        <sz val="11"/>
        <color theme="1"/>
        <rFont val="Stencil"/>
        <family val="5"/>
      </rPr>
      <t xml:space="preserve">kom
</t>
    </r>
    <r>
      <rPr>
        <sz val="11"/>
        <color rgb="FFFF0000"/>
        <rFont val="Stencil"/>
        <family val="5"/>
      </rPr>
      <t>onderkant van 73, 75 en 78</t>
    </r>
  </si>
  <si>
    <r>
      <t xml:space="preserve">30x6+8
str 7
</t>
    </r>
    <r>
      <rPr>
        <sz val="11"/>
        <color theme="1"/>
        <rFont val="Stencil"/>
        <family val="5"/>
      </rPr>
      <t xml:space="preserve">sierpot
</t>
    </r>
    <r>
      <rPr>
        <sz val="11"/>
        <color rgb="FFFF0000"/>
        <rFont val="Stencil"/>
        <family val="5"/>
      </rPr>
      <t>onderkant is 74</t>
    </r>
  </si>
  <si>
    <r>
      <t xml:space="preserve">15x2,5
b 9
</t>
    </r>
    <r>
      <rPr>
        <sz val="11"/>
        <color theme="1"/>
        <rFont val="Stencil"/>
        <family val="5"/>
      </rPr>
      <t>onderbordje</t>
    </r>
  </si>
  <si>
    <r>
      <t xml:space="preserve">15x2
b 11
</t>
    </r>
    <r>
      <rPr>
        <sz val="11"/>
        <color theme="1"/>
        <rFont val="Stencil"/>
        <family val="5"/>
      </rPr>
      <t>onderbordje</t>
    </r>
  </si>
  <si>
    <r>
      <t xml:space="preserve">30x6+6
str 7
</t>
    </r>
    <r>
      <rPr>
        <sz val="11"/>
        <color theme="1"/>
        <rFont val="Stencil"/>
        <family val="5"/>
      </rPr>
      <t xml:space="preserve">sierpot
</t>
    </r>
    <r>
      <rPr>
        <sz val="11"/>
        <color rgb="FFFF0000"/>
        <rFont val="Stencil"/>
        <family val="5"/>
      </rPr>
      <t>onderkant is 74</t>
    </r>
  </si>
  <si>
    <r>
      <t xml:space="preserve">29,5x3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36 + 80 + 35</t>
    </r>
  </si>
  <si>
    <r>
      <t xml:space="preserve">17,5x7
</t>
    </r>
    <r>
      <rPr>
        <sz val="11"/>
        <color theme="1"/>
        <rFont val="Stencil"/>
        <family val="5"/>
      </rPr>
      <t xml:space="preserve">kom/ovenschaal
</t>
    </r>
    <r>
      <rPr>
        <sz val="11"/>
        <color rgb="FFFF0000"/>
        <rFont val="Stencil"/>
        <family val="5"/>
      </rPr>
      <t>set 71 - 109 - 72 - 81
set 81 - 82 - 83</t>
    </r>
  </si>
  <si>
    <r>
      <t xml:space="preserve">22,5x7
</t>
    </r>
    <r>
      <rPr>
        <sz val="11"/>
        <color theme="1"/>
        <rFont val="Stencil"/>
        <family val="5"/>
      </rPr>
      <t xml:space="preserve">kom/ovenschaal
</t>
    </r>
    <r>
      <rPr>
        <sz val="11"/>
        <color rgb="FFFF0000"/>
        <rFont val="Stencil"/>
        <family val="5"/>
      </rPr>
      <t>set 81 - 82 - 83</t>
    </r>
    <r>
      <rPr>
        <sz val="18"/>
        <color theme="1"/>
        <rFont val="Stencil"/>
        <family val="5"/>
      </rPr>
      <t xml:space="preserve">
</t>
    </r>
  </si>
  <si>
    <r>
      <t xml:space="preserve">27,5x7
</t>
    </r>
    <r>
      <rPr>
        <sz val="11"/>
        <color theme="1"/>
        <rFont val="Stencil"/>
        <family val="5"/>
      </rPr>
      <t xml:space="preserve">kom/ovenschaal
</t>
    </r>
    <r>
      <rPr>
        <sz val="11"/>
        <color rgb="FFFF0000"/>
        <rFont val="Stencil"/>
        <family val="5"/>
      </rPr>
      <t>set 81 - 82 - 83</t>
    </r>
    <r>
      <rPr>
        <sz val="18"/>
        <color theme="1"/>
        <rFont val="Stencil"/>
        <family val="5"/>
      </rPr>
      <t xml:space="preserve">
</t>
    </r>
  </si>
  <si>
    <r>
      <t xml:space="preserve">13x9
B5,5
</t>
    </r>
    <r>
      <rPr>
        <sz val="11"/>
        <color theme="1"/>
        <rFont val="Stencil"/>
        <family val="5"/>
      </rPr>
      <t>kommetje</t>
    </r>
    <r>
      <rPr>
        <sz val="18"/>
        <color theme="1"/>
        <rFont val="Stencil"/>
        <family val="5"/>
      </rPr>
      <t xml:space="preserve">
</t>
    </r>
  </si>
  <si>
    <r>
      <t xml:space="preserve">9,5x8
B4
</t>
    </r>
    <r>
      <rPr>
        <sz val="11"/>
        <color theme="1"/>
        <rFont val="Stencil"/>
        <family val="5"/>
      </rPr>
      <t>kopje</t>
    </r>
  </si>
  <si>
    <r>
      <t xml:space="preserve">29x12 
str 7
</t>
    </r>
    <r>
      <rPr>
        <sz val="11"/>
        <color theme="1"/>
        <rFont val="Stencil"/>
        <family val="5"/>
      </rPr>
      <t xml:space="preserve">sierkom
</t>
    </r>
    <r>
      <rPr>
        <sz val="11"/>
        <color rgb="FFFF0000"/>
        <rFont val="Stencil"/>
        <family val="5"/>
      </rPr>
      <t>onderkant van 61</t>
    </r>
  </si>
  <si>
    <r>
      <t xml:space="preserve">16x6,5 
str 7
</t>
    </r>
    <r>
      <rPr>
        <sz val="11"/>
        <color theme="1"/>
        <rFont val="Stencil"/>
        <family val="5"/>
      </rPr>
      <t>soepkom</t>
    </r>
  </si>
  <si>
    <r>
      <t xml:space="preserve">27,5x6,5
b16+10
</t>
    </r>
    <r>
      <rPr>
        <sz val="11"/>
        <color theme="1"/>
        <rFont val="Stencil"/>
        <family val="5"/>
      </rPr>
      <t>soepbord</t>
    </r>
  </si>
  <si>
    <r>
      <t xml:space="preserve">20x6,5
str 11
</t>
    </r>
    <r>
      <rPr>
        <sz val="11"/>
        <color theme="1"/>
        <rFont val="Stencil"/>
        <family val="5"/>
      </rPr>
      <t>spaghettibord/kom</t>
    </r>
    <r>
      <rPr>
        <sz val="18"/>
        <color theme="1"/>
        <rFont val="Stencil"/>
        <family val="5"/>
      </rPr>
      <t xml:space="preserve">
</t>
    </r>
  </si>
  <si>
    <r>
      <t xml:space="preserve">22x8,5 
str 6
</t>
    </r>
    <r>
      <rPr>
        <sz val="11"/>
        <color theme="1"/>
        <rFont val="Stencil"/>
        <family val="5"/>
      </rPr>
      <t>kommetje</t>
    </r>
  </si>
  <si>
    <r>
      <t xml:space="preserve">31x21x7
</t>
    </r>
    <r>
      <rPr>
        <sz val="11"/>
        <color theme="1"/>
        <rFont val="Stencil"/>
        <family val="5"/>
      </rPr>
      <t>ovenschotel</t>
    </r>
  </si>
  <si>
    <r>
      <t xml:space="preserve">13x15x1,5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92 - 93 - 94</t>
    </r>
  </si>
  <si>
    <r>
      <t xml:space="preserve">25x19x2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 92 - 93 - 94</t>
    </r>
  </si>
  <si>
    <r>
      <t xml:space="preserve">32x28x2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92 - 93 - 94</t>
    </r>
  </si>
  <si>
    <r>
      <t xml:space="preserve">9x12
B 3
</t>
    </r>
    <r>
      <rPr>
        <sz val="11"/>
        <color theme="1"/>
        <rFont val="Stencil"/>
        <family val="5"/>
      </rPr>
      <t>kopje</t>
    </r>
  </si>
  <si>
    <r>
      <t xml:space="preserve">9,5x9
B 5+6
</t>
    </r>
    <r>
      <rPr>
        <sz val="11"/>
        <color theme="1"/>
        <rFont val="Stencil"/>
        <family val="5"/>
      </rPr>
      <t>kopje</t>
    </r>
  </si>
  <si>
    <r>
      <t xml:space="preserve">20x6
</t>
    </r>
    <r>
      <rPr>
        <sz val="11"/>
        <color theme="1"/>
        <rFont val="Stencil"/>
        <family val="5"/>
      </rPr>
      <t xml:space="preserve">kom
</t>
    </r>
    <r>
      <rPr>
        <sz val="11"/>
        <color rgb="FFFF0000"/>
        <rFont val="Stencil"/>
        <family val="5"/>
      </rPr>
      <t>set 98 - 99 - 101</t>
    </r>
  </si>
  <si>
    <r>
      <t xml:space="preserve">25x6
</t>
    </r>
    <r>
      <rPr>
        <sz val="11"/>
        <color theme="1"/>
        <rFont val="Stencil"/>
        <family val="5"/>
      </rPr>
      <t xml:space="preserve">kom
</t>
    </r>
    <r>
      <rPr>
        <sz val="11"/>
        <color rgb="FFFF0000"/>
        <rFont val="Stencil"/>
        <family val="5"/>
      </rPr>
      <t>set 98 - 99 - 101</t>
    </r>
  </si>
  <si>
    <r>
      <t xml:space="preserve">(15x15x4)x2
</t>
    </r>
    <r>
      <rPr>
        <sz val="11"/>
        <color theme="1"/>
        <rFont val="Stencil"/>
        <family val="5"/>
      </rPr>
      <t>hart</t>
    </r>
  </si>
  <si>
    <r>
      <t xml:space="preserve">30x6
</t>
    </r>
    <r>
      <rPr>
        <sz val="11"/>
        <color theme="1"/>
        <rFont val="Stencil"/>
        <family val="5"/>
      </rPr>
      <t xml:space="preserve">kom
</t>
    </r>
    <r>
      <rPr>
        <sz val="11"/>
        <color rgb="FFFF0000"/>
        <rFont val="Stencil"/>
        <family val="5"/>
      </rPr>
      <t>set 98 - 99 - 101</t>
    </r>
  </si>
  <si>
    <r>
      <t xml:space="preserve">9,5x10,5
</t>
    </r>
    <r>
      <rPr>
        <sz val="11"/>
        <color theme="1"/>
        <rFont val="Stencil"/>
        <family val="5"/>
      </rPr>
      <t xml:space="preserve">potje
</t>
    </r>
    <r>
      <rPr>
        <sz val="11"/>
        <color rgb="FFFF0000"/>
        <rFont val="Stencil"/>
        <family val="5"/>
      </rPr>
      <t>set 102 - 103 - 104</t>
    </r>
  </si>
  <si>
    <r>
      <t xml:space="preserve">11x13,5
</t>
    </r>
    <r>
      <rPr>
        <sz val="11"/>
        <color theme="1"/>
        <rFont val="Stencil"/>
        <family val="5"/>
      </rPr>
      <t xml:space="preserve">potje
</t>
    </r>
    <r>
      <rPr>
        <sz val="11"/>
        <color rgb="FFFF0000"/>
        <rFont val="Stencil"/>
        <family val="5"/>
      </rPr>
      <t>set 102 - 103 -104</t>
    </r>
  </si>
  <si>
    <r>
      <t xml:space="preserve">13x16,5
</t>
    </r>
    <r>
      <rPr>
        <sz val="11"/>
        <color theme="1"/>
        <rFont val="Stencil"/>
        <family val="5"/>
      </rPr>
      <t xml:space="preserve">potje
</t>
    </r>
    <r>
      <rPr>
        <sz val="11"/>
        <color rgb="FFFF0000"/>
        <rFont val="Stencil"/>
        <family val="5"/>
      </rPr>
      <t>set 102 - 103 - 104</t>
    </r>
  </si>
  <si>
    <r>
      <t xml:space="preserve">21x14,5x2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105 - 106 - 107</t>
    </r>
  </si>
  <si>
    <r>
      <t xml:space="preserve">28x19,5x2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105 - 106 - 107</t>
    </r>
  </si>
  <si>
    <r>
      <t xml:space="preserve">35x24,5x2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105 - 106 - 107</t>
    </r>
  </si>
  <si>
    <r>
      <t xml:space="preserve">21x6,5 B14,5
</t>
    </r>
    <r>
      <rPr>
        <sz val="11"/>
        <color theme="1"/>
        <rFont val="Stencil"/>
        <family val="5"/>
      </rPr>
      <t xml:space="preserve">kom/soepkom
</t>
    </r>
    <r>
      <rPr>
        <sz val="11"/>
        <color rgb="FFFF0000"/>
        <rFont val="Stencil"/>
        <family val="5"/>
      </rPr>
      <t>set 43 + 44 + 45 + 108
set 50 + 49 + 48 + 108</t>
    </r>
  </si>
  <si>
    <r>
      <t xml:space="preserve">33x2
str 10+24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50 + 49 + 48 + 108</t>
    </r>
  </si>
  <si>
    <r>
      <t xml:space="preserve">29x2
str10+17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50 + 49 + 48 + 108</t>
    </r>
  </si>
  <si>
    <r>
      <t xml:space="preserve">22x2
str14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50 + 49 + 48 + 108</t>
    </r>
  </si>
  <si>
    <r>
      <t xml:space="preserve">27,5x2,5
</t>
    </r>
    <r>
      <rPr>
        <sz val="11"/>
        <color theme="1"/>
        <rFont val="Stencil"/>
        <family val="5"/>
      </rPr>
      <t xml:space="preserve">bord
</t>
    </r>
    <r>
      <rPr>
        <sz val="11"/>
        <color rgb="FFFF0000"/>
        <rFont val="Stencil"/>
        <family val="5"/>
      </rPr>
      <t>set 71 +109 + 72 + 81</t>
    </r>
  </si>
  <si>
    <r>
      <t xml:space="preserve">11x17x8
</t>
    </r>
    <r>
      <rPr>
        <sz val="11"/>
        <color theme="1"/>
        <rFont val="Stencil"/>
        <family val="5"/>
      </rPr>
      <t xml:space="preserve">afdraairing
</t>
    </r>
    <r>
      <rPr>
        <sz val="11"/>
        <color rgb="FFFF0000"/>
        <rFont val="Stencil"/>
        <family val="5"/>
      </rPr>
      <t>set 110 + 111 + 112</t>
    </r>
  </si>
  <si>
    <r>
      <t xml:space="preserve">14x21x9
  </t>
    </r>
    <r>
      <rPr>
        <sz val="11"/>
        <color theme="1"/>
        <rFont val="Stencil"/>
        <family val="5"/>
      </rPr>
      <t xml:space="preserve">afdraairing
</t>
    </r>
    <r>
      <rPr>
        <sz val="11"/>
        <color rgb="FFFF0000"/>
        <rFont val="Stencil"/>
        <family val="5"/>
      </rPr>
      <t>set 110 + 111 + 112</t>
    </r>
  </si>
  <si>
    <r>
      <t xml:space="preserve">18x24x10
</t>
    </r>
    <r>
      <rPr>
        <sz val="11"/>
        <color theme="1"/>
        <rFont val="Stencil"/>
        <family val="5"/>
      </rPr>
      <t xml:space="preserve">afdraairing
</t>
    </r>
    <r>
      <rPr>
        <sz val="11"/>
        <color rgb="FFFF0000"/>
        <rFont val="Stencil"/>
        <family val="5"/>
      </rPr>
      <t>set 110 + 111 + 112</t>
    </r>
  </si>
  <si>
    <r>
      <t xml:space="preserve">8,5x16
</t>
    </r>
    <r>
      <rPr>
        <sz val="11"/>
        <color theme="1"/>
        <rFont val="Stencil"/>
        <family val="5"/>
      </rPr>
      <t xml:space="preserve">cilinder
</t>
    </r>
    <r>
      <rPr>
        <sz val="11"/>
        <color rgb="FFFF0000"/>
        <rFont val="Stencil"/>
        <family val="5"/>
      </rPr>
      <t>set 20 - 117 - 116 - 120 - 119 - 118</t>
    </r>
  </si>
  <si>
    <r>
      <t xml:space="preserve">8,5x14
</t>
    </r>
    <r>
      <rPr>
        <sz val="11"/>
        <color theme="1"/>
        <rFont val="Stencil"/>
        <family val="5"/>
      </rPr>
      <t xml:space="preserve">cilinder
</t>
    </r>
    <r>
      <rPr>
        <sz val="11"/>
        <color rgb="FFFF0000"/>
        <rFont val="Stencil"/>
        <family val="5"/>
      </rPr>
      <t>set 20 - 117 - 116 - 120 - 119 - 118</t>
    </r>
  </si>
  <si>
    <r>
      <t xml:space="preserve">8x11,5
</t>
    </r>
    <r>
      <rPr>
        <sz val="11"/>
        <color theme="1"/>
        <rFont val="Stencil"/>
        <family val="5"/>
      </rPr>
      <t xml:space="preserve">cilinder
</t>
    </r>
    <r>
      <rPr>
        <sz val="11"/>
        <color rgb="FFFF0000"/>
        <rFont val="Stencil"/>
        <family val="5"/>
      </rPr>
      <t>set 20 - 117 - 116 - 120 - 119 - 118</t>
    </r>
  </si>
  <si>
    <r>
      <t xml:space="preserve">7x8,5
</t>
    </r>
    <r>
      <rPr>
        <sz val="11"/>
        <color theme="1"/>
        <rFont val="Stencil"/>
        <family val="5"/>
      </rPr>
      <t xml:space="preserve">cilinder
</t>
    </r>
    <r>
      <rPr>
        <sz val="11"/>
        <color rgb="FFFF0000"/>
        <rFont val="Stencil"/>
        <family val="5"/>
      </rPr>
      <t>set 20 - 117 - 116 - 120 - 119 - 118</t>
    </r>
  </si>
  <si>
    <r>
      <t xml:space="preserve">10x20
</t>
    </r>
    <r>
      <rPr>
        <sz val="11"/>
        <color theme="1"/>
        <rFont val="Stencil"/>
        <family val="5"/>
      </rPr>
      <t xml:space="preserve">cilinder
</t>
    </r>
    <r>
      <rPr>
        <sz val="11"/>
        <color rgb="FFFF0000"/>
        <rFont val="Stencil"/>
        <family val="5"/>
      </rPr>
      <t>set 20 - 117 - 116 - 120 - 119 - 118</t>
    </r>
  </si>
  <si>
    <r>
      <t xml:space="preserve">5x8,5
</t>
    </r>
    <r>
      <rPr>
        <sz val="11"/>
        <color theme="1"/>
        <rFont val="Stencil"/>
        <family val="5"/>
      </rPr>
      <t>oortjes</t>
    </r>
  </si>
  <si>
    <r>
      <t xml:space="preserve">13x3 + 11x2,5
</t>
    </r>
    <r>
      <rPr>
        <sz val="11"/>
        <color theme="1"/>
        <rFont val="Stencil"/>
        <family val="5"/>
      </rPr>
      <t>lepeltjes</t>
    </r>
  </si>
  <si>
    <r>
      <t xml:space="preserve">10x9
</t>
    </r>
    <r>
      <rPr>
        <sz val="11"/>
        <color theme="1"/>
        <rFont val="Stencil"/>
        <family val="5"/>
      </rPr>
      <t>kopje</t>
    </r>
  </si>
  <si>
    <r>
      <t xml:space="preserve">38x1
</t>
    </r>
    <r>
      <rPr>
        <sz val="11"/>
        <color theme="1"/>
        <rFont val="Stencil"/>
        <family val="5"/>
      </rPr>
      <t>pizzabord</t>
    </r>
  </si>
  <si>
    <r>
      <t xml:space="preserve">30x6 
str 7+18
</t>
    </r>
    <r>
      <rPr>
        <sz val="11"/>
        <color theme="1"/>
        <rFont val="Stencil"/>
        <family val="5"/>
      </rPr>
      <t>kom</t>
    </r>
  </si>
  <si>
    <t>55+40</t>
  </si>
  <si>
    <t>65+50</t>
  </si>
  <si>
    <t>105+60</t>
  </si>
  <si>
    <t>28 enkel 45 dubbel</t>
  </si>
  <si>
    <t>23,14 enkel 37,19 dubbel</t>
  </si>
  <si>
    <t>VP
23,5</t>
  </si>
  <si>
    <t>zonder BTW
19,42</t>
  </si>
  <si>
    <r>
      <t xml:space="preserve">6x8
</t>
    </r>
    <r>
      <rPr>
        <sz val="11"/>
        <color theme="1"/>
        <rFont val="Stencil"/>
        <family val="5"/>
      </rPr>
      <t xml:space="preserve">ei
</t>
    </r>
  </si>
  <si>
    <r>
      <t xml:space="preserve">7,5x10
</t>
    </r>
    <r>
      <rPr>
        <sz val="11"/>
        <color theme="1"/>
        <rFont val="Stencil"/>
        <family val="5"/>
      </rPr>
      <t>ei</t>
    </r>
  </si>
  <si>
    <r>
      <t xml:space="preserve">11x16
</t>
    </r>
    <r>
      <rPr>
        <sz val="11"/>
        <color theme="1"/>
        <rFont val="Stencil"/>
        <family val="5"/>
      </rPr>
      <t>ei</t>
    </r>
  </si>
  <si>
    <r>
      <t xml:space="preserve">15x21
</t>
    </r>
    <r>
      <rPr>
        <sz val="11"/>
        <color theme="1"/>
        <rFont val="Stencil"/>
        <family val="5"/>
      </rPr>
      <t>ei</t>
    </r>
  </si>
  <si>
    <r>
      <t xml:space="preserve">7x8
</t>
    </r>
    <r>
      <rPr>
        <sz val="11"/>
        <color theme="1"/>
        <rFont val="Stencil"/>
        <family val="5"/>
      </rPr>
      <t>kopje</t>
    </r>
    <r>
      <rPr>
        <sz val="18"/>
        <color theme="1"/>
        <rFont val="Stencil"/>
        <family val="5"/>
      </rPr>
      <t xml:space="preserve">
</t>
    </r>
  </si>
  <si>
    <r>
      <t xml:space="preserve">29x4 + 14x5
B5,5
</t>
    </r>
    <r>
      <rPr>
        <sz val="11"/>
        <color theme="1"/>
        <rFont val="Stencil"/>
        <family val="5"/>
      </rPr>
      <t>lamp/schaal</t>
    </r>
  </si>
  <si>
    <r>
      <t xml:space="preserve">29x11
B6,5
</t>
    </r>
    <r>
      <rPr>
        <sz val="11"/>
        <color theme="1"/>
        <rFont val="Stencil"/>
        <family val="5"/>
      </rPr>
      <t>lamp/schaal</t>
    </r>
    <r>
      <rPr>
        <sz val="18"/>
        <color theme="1"/>
        <rFont val="Stencil"/>
        <family val="5"/>
      </rPr>
      <t xml:space="preserve">
</t>
    </r>
  </si>
  <si>
    <r>
      <t xml:space="preserve">29x11
B6,5
</t>
    </r>
    <r>
      <rPr>
        <sz val="11"/>
        <color theme="1"/>
        <rFont val="Stencil"/>
        <family val="5"/>
      </rPr>
      <t>lamp schaal</t>
    </r>
  </si>
  <si>
    <r>
      <t xml:space="preserve">12x13
</t>
    </r>
    <r>
      <rPr>
        <sz val="11"/>
        <color theme="1"/>
        <rFont val="Stencil"/>
        <family val="5"/>
      </rPr>
      <t>kopje</t>
    </r>
  </si>
  <si>
    <r>
      <t xml:space="preserve">8x11,5
</t>
    </r>
    <r>
      <rPr>
        <sz val="11"/>
        <color theme="1"/>
        <rFont val="Stencil"/>
        <family val="5"/>
      </rPr>
      <t>kopje</t>
    </r>
  </si>
  <si>
    <r>
      <t xml:space="preserve">24x3,5
</t>
    </r>
    <r>
      <rPr>
        <sz val="11"/>
        <color theme="1"/>
        <rFont val="Stencil"/>
        <family val="5"/>
      </rPr>
      <t>bord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129 - 128</t>
    </r>
  </si>
  <si>
    <r>
      <t xml:space="preserve">34x2,5
</t>
    </r>
    <r>
      <rPr>
        <sz val="11"/>
        <color theme="1"/>
        <rFont val="Stencil"/>
        <family val="5"/>
      </rPr>
      <t>bord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129 - 128</t>
    </r>
  </si>
  <si>
    <r>
      <t xml:space="preserve">12x9,5x34
</t>
    </r>
    <r>
      <rPr>
        <sz val="11"/>
        <color theme="1"/>
        <rFont val="Stencil"/>
        <family val="5"/>
      </rPr>
      <t>vogel</t>
    </r>
  </si>
  <si>
    <r>
      <t xml:space="preserve">42x30x5
</t>
    </r>
    <r>
      <rPr>
        <sz val="11"/>
        <color theme="1"/>
        <rFont val="Stencil"/>
        <family val="5"/>
      </rPr>
      <t>vogel</t>
    </r>
  </si>
  <si>
    <r>
      <t xml:space="preserve">8x2
</t>
    </r>
    <r>
      <rPr>
        <sz val="11"/>
        <color theme="1"/>
        <rFont val="Stencil"/>
        <family val="5"/>
      </rPr>
      <t>bloem/schaaltje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146 - 145 - 144 - 143</t>
    </r>
  </si>
  <si>
    <r>
      <t xml:space="preserve">13x4
</t>
    </r>
    <r>
      <rPr>
        <sz val="11"/>
        <color theme="1"/>
        <rFont val="Stencil"/>
        <family val="5"/>
      </rPr>
      <t>bloem/schaaltje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146 - 145 - 144 - 143</t>
    </r>
  </si>
  <si>
    <r>
      <t xml:space="preserve">16x6
</t>
    </r>
    <r>
      <rPr>
        <sz val="11"/>
        <color theme="1"/>
        <rFont val="Stencil"/>
        <family val="5"/>
      </rPr>
      <t>bloem/schaaltje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146 - 145 - 144 - 143</t>
    </r>
  </si>
  <si>
    <r>
      <t xml:space="preserve">20x6
</t>
    </r>
    <r>
      <rPr>
        <sz val="11"/>
        <color theme="1"/>
        <rFont val="Stencil"/>
        <family val="5"/>
      </rPr>
      <t>bloem/schaaltje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146 - 145 - 144 - 143</t>
    </r>
  </si>
  <si>
    <r>
      <t xml:space="preserve">5,5x3
</t>
    </r>
    <r>
      <rPr>
        <sz val="11"/>
        <color theme="1"/>
        <rFont val="Stencil"/>
        <family val="5"/>
      </rPr>
      <t>eierdopje/mini-kommetje</t>
    </r>
  </si>
  <si>
    <t>decoratie</t>
  </si>
  <si>
    <t>ei</t>
  </si>
  <si>
    <t>kopje</t>
  </si>
  <si>
    <t>bord</t>
  </si>
  <si>
    <t>vaas</t>
  </si>
  <si>
    <t>afdraai</t>
  </si>
  <si>
    <t>pot</t>
  </si>
  <si>
    <t>oven</t>
  </si>
  <si>
    <t>kom/oven</t>
  </si>
  <si>
    <t>sier</t>
  </si>
  <si>
    <t>onderbord</t>
  </si>
  <si>
    <t>bord+T96:T100</t>
  </si>
  <si>
    <t>plaat</t>
  </si>
  <si>
    <t>bol</t>
  </si>
  <si>
    <t>soort</t>
  </si>
  <si>
    <t xml:space="preserve">vp </t>
  </si>
  <si>
    <r>
      <t xml:space="preserve">29,5x2,5
</t>
    </r>
    <r>
      <rPr>
        <sz val="11"/>
        <color theme="1"/>
        <rFont val="Stencil"/>
        <family val="5"/>
      </rPr>
      <t>bord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128 - 150 - 129</t>
    </r>
  </si>
  <si>
    <t>23</t>
  </si>
  <si>
    <r>
      <t xml:space="preserve">30x12+6
B 28 str 7
</t>
    </r>
    <r>
      <rPr>
        <sz val="11"/>
        <color theme="1"/>
        <rFont val="Stencil"/>
        <family val="5"/>
      </rPr>
      <t xml:space="preserve">sierpot
</t>
    </r>
    <r>
      <rPr>
        <sz val="11"/>
        <color rgb="FFFF0000"/>
        <rFont val="Stencil"/>
        <family val="5"/>
      </rPr>
      <t>onderkant is 86</t>
    </r>
  </si>
  <si>
    <t>pizzabord</t>
  </si>
  <si>
    <r>
      <t xml:space="preserve">9x9x5
</t>
    </r>
    <r>
      <rPr>
        <sz val="11"/>
        <color theme="1"/>
        <rFont val="Stencil"/>
        <family val="5"/>
      </rPr>
      <t>hart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155 - 156 - 157 - 158 - 159</t>
    </r>
  </si>
  <si>
    <r>
      <t xml:space="preserve">11,4x11,4x6
</t>
    </r>
    <r>
      <rPr>
        <sz val="11"/>
        <color theme="1"/>
        <rFont val="Stencil"/>
        <family val="5"/>
      </rPr>
      <t>hart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155 - 156 - 157 - 158 - 159</t>
    </r>
  </si>
  <si>
    <r>
      <t xml:space="preserve">14x14x7
</t>
    </r>
    <r>
      <rPr>
        <sz val="11"/>
        <color theme="1"/>
        <rFont val="Stencil"/>
        <family val="5"/>
      </rPr>
      <t>hart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155 - 156 - 157 - 158 - 159</t>
    </r>
  </si>
  <si>
    <r>
      <t xml:space="preserve">18x18x8,5
</t>
    </r>
    <r>
      <rPr>
        <sz val="11"/>
        <color theme="1"/>
        <rFont val="Stencil"/>
        <family val="5"/>
      </rPr>
      <t>hart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155 - 156 - 157 - 158 - 159</t>
    </r>
  </si>
  <si>
    <r>
      <t xml:space="preserve">26x26x12
</t>
    </r>
    <r>
      <rPr>
        <sz val="11"/>
        <color theme="1"/>
        <rFont val="Stencil"/>
        <family val="5"/>
      </rPr>
      <t>hart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155 - 156 - 157 - 158 - 159</t>
    </r>
  </si>
  <si>
    <r>
      <t xml:space="preserve">9,6x6,3x3,6
</t>
    </r>
    <r>
      <rPr>
        <sz val="11"/>
        <color theme="1"/>
        <rFont val="Stencil"/>
        <family val="5"/>
      </rPr>
      <t>voet/staander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170 - 171 - 172 - 173 - 174 - 175</t>
    </r>
  </si>
  <si>
    <r>
      <t xml:space="preserve">10,5x8x4,3
</t>
    </r>
    <r>
      <rPr>
        <sz val="11"/>
        <color theme="1"/>
        <rFont val="Stencil"/>
        <family val="5"/>
      </rPr>
      <t>voet/staander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170 - 171 - 172 - 173 - 174 - 175</t>
    </r>
  </si>
  <si>
    <r>
      <t xml:space="preserve">13,6x10,5x5,6
</t>
    </r>
    <r>
      <rPr>
        <sz val="11"/>
        <color theme="1"/>
        <rFont val="Stencil"/>
        <family val="5"/>
      </rPr>
      <t>voet/staander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170 - 171 - 172 - 173 - 174 - 175</t>
    </r>
  </si>
  <si>
    <r>
      <t xml:space="preserve">16,7x12x6
</t>
    </r>
    <r>
      <rPr>
        <sz val="11"/>
        <color theme="1"/>
        <rFont val="Stencil"/>
        <family val="5"/>
      </rPr>
      <t>voet/staander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170 - 171 - 172 - 173 - 174 - 175</t>
    </r>
  </si>
  <si>
    <r>
      <t xml:space="preserve">19,3x12,6x6,5
</t>
    </r>
    <r>
      <rPr>
        <sz val="11"/>
        <color theme="1"/>
        <rFont val="Stencil"/>
        <family val="5"/>
      </rPr>
      <t>voet/staander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170 - 171 - 172 - 173 - 174 - 175</t>
    </r>
  </si>
  <si>
    <r>
      <t xml:space="preserve">22,7x15,9x8
</t>
    </r>
    <r>
      <rPr>
        <sz val="11"/>
        <color theme="1"/>
        <rFont val="Stencil"/>
        <family val="5"/>
      </rPr>
      <t>voet/staander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170 - 171 - 172 - 173 - 174 - 175</t>
    </r>
  </si>
  <si>
    <r>
      <t xml:space="preserve">9,6x6,3x3,6
</t>
    </r>
    <r>
      <rPr>
        <sz val="11"/>
        <color theme="1"/>
        <rFont val="Stencil"/>
        <family val="5"/>
      </rPr>
      <t>platte keien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160 - 161 - 162 - 163 - 164 - 165</t>
    </r>
  </si>
  <si>
    <r>
      <t xml:space="preserve">16,7x12x6
</t>
    </r>
    <r>
      <rPr>
        <sz val="11"/>
        <color theme="1"/>
        <rFont val="Stencil"/>
        <family val="5"/>
      </rPr>
      <t>platte keien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160 - 161 - 162 - 163 - 164 - 165</t>
    </r>
  </si>
  <si>
    <r>
      <t xml:space="preserve">10,5x8x4,3
</t>
    </r>
    <r>
      <rPr>
        <sz val="11"/>
        <color theme="1"/>
        <rFont val="Stencil"/>
        <family val="5"/>
      </rPr>
      <t>platte keien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160 - 161 - 162 - 163 - 164 - 165</t>
    </r>
  </si>
  <si>
    <r>
      <t xml:space="preserve">13,6x10,5x5,6
</t>
    </r>
    <r>
      <rPr>
        <sz val="11"/>
        <color theme="1"/>
        <rFont val="Stencil"/>
        <family val="5"/>
      </rPr>
      <t>platte keien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160 - 161 - 162 - 163 - 164 - 165</t>
    </r>
  </si>
  <si>
    <r>
      <t xml:space="preserve">22,7x15,9x8
</t>
    </r>
    <r>
      <rPr>
        <sz val="11"/>
        <color theme="1"/>
        <rFont val="Stencil"/>
        <family val="5"/>
      </rPr>
      <t>platte keien</t>
    </r>
    <r>
      <rPr>
        <sz val="18"/>
        <color theme="1"/>
        <rFont val="Stencil"/>
        <family val="5"/>
      </rPr>
      <t xml:space="preserve">
</t>
    </r>
    <r>
      <rPr>
        <sz val="11"/>
        <color rgb="FFFF0000"/>
        <rFont val="Stencil"/>
        <family val="5"/>
      </rPr>
      <t>set 160 - 161 - 162 - 163 - 164 - 165</t>
    </r>
  </si>
  <si>
    <r>
      <t xml:space="preserve">40x20
</t>
    </r>
    <r>
      <rPr>
        <sz val="11"/>
        <color theme="1"/>
        <rFont val="Stencil"/>
        <family val="5"/>
      </rPr>
      <t>halve bol</t>
    </r>
  </si>
  <si>
    <r>
      <t xml:space="preserve">17x10,7x7
</t>
    </r>
    <r>
      <rPr>
        <sz val="11"/>
        <color theme="1"/>
        <rFont val="Stencil"/>
        <family val="5"/>
      </rPr>
      <t>vogel</t>
    </r>
  </si>
  <si>
    <r>
      <t xml:space="preserve">16x9,5x5,4
</t>
    </r>
    <r>
      <rPr>
        <sz val="11"/>
        <color theme="1"/>
        <rFont val="Stencil"/>
        <family val="5"/>
      </rPr>
      <t>vogel</t>
    </r>
  </si>
  <si>
    <r>
      <t xml:space="preserve">15,5x10,5x5,6
</t>
    </r>
    <r>
      <rPr>
        <sz val="11"/>
        <color theme="1"/>
        <rFont val="Stencil"/>
        <family val="5"/>
      </rPr>
      <t>vogel</t>
    </r>
  </si>
  <si>
    <t>hart</t>
  </si>
  <si>
    <t>kei</t>
  </si>
  <si>
    <t>voet/staander</t>
  </si>
  <si>
    <t>vogel</t>
  </si>
  <si>
    <r>
      <t xml:space="preserve">10x8
B 8
</t>
    </r>
    <r>
      <rPr>
        <sz val="11"/>
        <color theme="1"/>
        <rFont val="Stencil"/>
        <family val="5"/>
      </rPr>
      <t>kopje</t>
    </r>
  </si>
  <si>
    <r>
      <t xml:space="preserve">13x7,5  B7,5
</t>
    </r>
    <r>
      <rPr>
        <sz val="11"/>
        <color theme="1"/>
        <rFont val="Stencil"/>
        <family val="5"/>
      </rPr>
      <t>kommetje</t>
    </r>
    <r>
      <rPr>
        <sz val="18"/>
        <color theme="1"/>
        <rFont val="Stencil"/>
        <family val="5"/>
      </rPr>
      <t xml:space="preserve"> </t>
    </r>
    <r>
      <rPr>
        <sz val="11"/>
        <color theme="1"/>
        <rFont val="Stencil"/>
        <family val="5"/>
      </rPr>
      <t>of kopje</t>
    </r>
  </si>
  <si>
    <r>
      <t xml:space="preserve">7,5x6,5  B6,5
</t>
    </r>
    <r>
      <rPr>
        <sz val="11"/>
        <color theme="1"/>
        <rFont val="Stencil"/>
        <family val="5"/>
      </rPr>
      <t>kommetje</t>
    </r>
    <r>
      <rPr>
        <sz val="18"/>
        <color theme="1"/>
        <rFont val="Stencil"/>
        <family val="5"/>
      </rPr>
      <t xml:space="preserve"> </t>
    </r>
    <r>
      <rPr>
        <sz val="11"/>
        <color theme="1"/>
        <rFont val="Stencil"/>
        <family val="5"/>
      </rPr>
      <t>of kopje</t>
    </r>
  </si>
  <si>
    <r>
      <t xml:space="preserve">10,5x8,5 B8,5
</t>
    </r>
    <r>
      <rPr>
        <sz val="11"/>
        <color theme="1"/>
        <rFont val="Stencil"/>
        <family val="5"/>
      </rPr>
      <t>kopje</t>
    </r>
  </si>
  <si>
    <r>
      <t xml:space="preserve">
39x4,5
</t>
    </r>
    <r>
      <rPr>
        <sz val="11"/>
        <color theme="1"/>
        <rFont val="Stencil"/>
        <family val="5"/>
      </rPr>
      <t>grote schaal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</si>
</sst>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Stencil"/>
      <family val="5"/>
    </font>
    <font>
      <sz val="8"/>
      <name val="Calibri"/>
      <family val="2"/>
      <scheme val="minor"/>
    </font>
    <font>
      <sz val="16"/>
      <color theme="1"/>
      <name val="Stencil"/>
      <family val="5"/>
    </font>
    <font>
      <sz val="20"/>
      <color theme="1"/>
      <name val="Stencil"/>
      <family val="5"/>
    </font>
    <font>
      <sz val="12"/>
      <color theme="1"/>
      <name val="Stencil"/>
      <family val="5"/>
    </font>
    <font>
      <sz val="10"/>
      <color theme="1"/>
      <name val="Stencil"/>
      <family val="5"/>
    </font>
    <font>
      <sz val="14"/>
      <color theme="1"/>
      <name val="Stencil"/>
      <family val="5"/>
    </font>
    <font>
      <sz val="13"/>
      <color theme="1"/>
      <name val="Stencil"/>
      <family val="5"/>
    </font>
    <font>
      <sz val="18"/>
      <color theme="1"/>
      <name val="Stencil"/>
      <family val="5"/>
    </font>
    <font>
      <sz val="11"/>
      <name val="Stencil"/>
      <family val="5"/>
    </font>
    <font>
      <sz val="11"/>
      <color rgb="FFFF0000"/>
      <name val="Stencil"/>
      <family val="5"/>
    </font>
    <font>
      <sz val="17"/>
      <color theme="1"/>
      <name val="Stencil"/>
      <family val="5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2" borderId="8" xfId="0" applyFont="1" applyFill="1" applyBorder="1"/>
    <xf numFmtId="0" fontId="1" fillId="2" borderId="3" xfId="0" applyFont="1" applyFill="1" applyBorder="1"/>
    <xf numFmtId="0" fontId="1" fillId="3" borderId="8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1" xfId="0" applyFont="1" applyBorder="1"/>
    <xf numFmtId="0" fontId="5" fillId="0" borderId="11" xfId="0" applyFont="1" applyBorder="1"/>
    <xf numFmtId="0" fontId="1" fillId="0" borderId="12" xfId="0" applyFont="1" applyBorder="1"/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/>
    <xf numFmtId="0" fontId="4" fillId="0" borderId="0" xfId="0" applyFont="1"/>
    <xf numFmtId="0" fontId="4" fillId="0" borderId="5" xfId="0" applyFont="1" applyBorder="1"/>
    <xf numFmtId="0" fontId="4" fillId="0" borderId="7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/>
    <xf numFmtId="0" fontId="1" fillId="0" borderId="11" xfId="0" applyFont="1" applyBorder="1" applyAlignment="1">
      <alignment horizontal="right" wrapText="1"/>
    </xf>
    <xf numFmtId="0" fontId="1" fillId="0" borderId="14" xfId="0" applyFont="1" applyBorder="1"/>
    <xf numFmtId="0" fontId="1" fillId="0" borderId="15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left"/>
    </xf>
    <xf numFmtId="0" fontId="1" fillId="0" borderId="9" xfId="0" applyFont="1" applyBorder="1" applyAlignment="1">
      <alignment horizontal="right"/>
    </xf>
    <xf numFmtId="0" fontId="1" fillId="0" borderId="9" xfId="0" applyFont="1" applyBorder="1"/>
    <xf numFmtId="0" fontId="4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9" xfId="0" applyFont="1" applyBorder="1" applyAlignment="1">
      <alignment horizontal="right" wrapText="1"/>
    </xf>
    <xf numFmtId="0" fontId="1" fillId="2" borderId="9" xfId="0" applyFont="1" applyFill="1" applyBorder="1"/>
    <xf numFmtId="0" fontId="1" fillId="0" borderId="20" xfId="0" applyFont="1" applyBorder="1"/>
    <xf numFmtId="0" fontId="1" fillId="0" borderId="21" xfId="0" applyFont="1" applyBorder="1"/>
    <xf numFmtId="0" fontId="1" fillId="2" borderId="21" xfId="0" applyFont="1" applyFill="1" applyBorder="1"/>
    <xf numFmtId="0" fontId="1" fillId="0" borderId="22" xfId="0" applyFont="1" applyBorder="1"/>
    <xf numFmtId="0" fontId="1" fillId="0" borderId="23" xfId="0" applyFont="1" applyBorder="1"/>
    <xf numFmtId="0" fontId="1" fillId="2" borderId="11" xfId="0" applyFont="1" applyFill="1" applyBorder="1"/>
    <xf numFmtId="0" fontId="1" fillId="4" borderId="11" xfId="0" applyFont="1" applyFill="1" applyBorder="1"/>
    <xf numFmtId="0" fontId="4" fillId="0" borderId="14" xfId="0" applyFont="1" applyBorder="1"/>
    <xf numFmtId="0" fontId="4" fillId="0" borderId="15" xfId="0" applyFont="1" applyBorder="1"/>
    <xf numFmtId="0" fontId="4" fillId="0" borderId="17" xfId="0" applyFont="1" applyBorder="1"/>
    <xf numFmtId="0" fontId="4" fillId="0" borderId="18" xfId="0" applyFont="1" applyBorder="1"/>
    <xf numFmtId="0" fontId="1" fillId="3" borderId="9" xfId="0" applyFont="1" applyFill="1" applyBorder="1"/>
    <xf numFmtId="0" fontId="1" fillId="2" borderId="19" xfId="0" applyFont="1" applyFill="1" applyBorder="1"/>
    <xf numFmtId="0" fontId="1" fillId="4" borderId="19" xfId="0" applyFont="1" applyFill="1" applyBorder="1"/>
    <xf numFmtId="0" fontId="5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4" borderId="0" xfId="0" applyFont="1" applyFill="1"/>
    <xf numFmtId="0" fontId="4" fillId="0" borderId="22" xfId="0" applyFont="1" applyBorder="1"/>
    <xf numFmtId="0" fontId="4" fillId="0" borderId="23" xfId="0" applyFont="1" applyBorder="1"/>
    <xf numFmtId="0" fontId="4" fillId="0" borderId="21" xfId="0" applyFont="1" applyBorder="1" applyAlignment="1">
      <alignment horizontal="center" vertical="center"/>
    </xf>
    <xf numFmtId="0" fontId="3" fillId="0" borderId="19" xfId="0" applyFont="1" applyBorder="1"/>
    <xf numFmtId="0" fontId="5" fillId="0" borderId="19" xfId="0" applyFont="1" applyBorder="1"/>
    <xf numFmtId="2" fontId="7" fillId="0" borderId="0" xfId="0" applyNumberFormat="1" applyFont="1"/>
    <xf numFmtId="2" fontId="7" fillId="0" borderId="0" xfId="0" applyNumberFormat="1" applyFont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2" fontId="7" fillId="0" borderId="0" xfId="0" applyNumberFormat="1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9" xfId="0" applyFont="1" applyBorder="1"/>
    <xf numFmtId="0" fontId="9" fillId="0" borderId="11" xfId="0" applyFont="1" applyBorder="1"/>
    <xf numFmtId="0" fontId="9" fillId="0" borderId="22" xfId="0" applyFont="1" applyBorder="1" applyAlignment="1">
      <alignment horizontal="center" vertical="top" wrapText="1"/>
    </xf>
    <xf numFmtId="0" fontId="9" fillId="0" borderId="22" xfId="0" applyFont="1" applyBorder="1"/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wrapText="1"/>
    </xf>
    <xf numFmtId="0" fontId="9" fillId="0" borderId="0" xfId="0" applyFont="1"/>
    <xf numFmtId="0" fontId="9" fillId="0" borderId="25" xfId="0" applyFont="1" applyBorder="1" applyAlignment="1">
      <alignment horizontal="center" vertical="top" wrapText="1"/>
    </xf>
    <xf numFmtId="0" fontId="0" fillId="0" borderId="12" xfId="0" applyBorder="1"/>
    <xf numFmtId="0" fontId="5" fillId="0" borderId="0" xfId="0" applyFont="1" applyAlignment="1">
      <alignment wrapText="1"/>
    </xf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Alignment="1">
      <alignment horizontal="right" wrapText="1"/>
    </xf>
    <xf numFmtId="0" fontId="9" fillId="0" borderId="0" xfId="0" applyFont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1" fillId="0" borderId="27" xfId="0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4" fillId="0" borderId="10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216870</xdr:colOff>
      <xdr:row>104</xdr:row>
      <xdr:rowOff>106680</xdr:rowOff>
    </xdr:from>
    <xdr:to>
      <xdr:col>11</xdr:col>
      <xdr:colOff>1336933</xdr:colOff>
      <xdr:row>104</xdr:row>
      <xdr:rowOff>922020</xdr:rowOff>
    </xdr:to>
    <xdr:pic>
      <xdr:nvPicPr>
        <xdr:cNvPr id="226" name="Afbeelding 225">
          <a:extLst>
            <a:ext uri="{FF2B5EF4-FFF2-40B4-BE49-F238E27FC236}">
              <a16:creationId xmlns:a16="http://schemas.microsoft.com/office/drawing/2014/main" id="{EC740A82-DEC7-ED6B-9988-880B5F864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7230" y="53210460"/>
          <a:ext cx="1120063" cy="815340"/>
        </a:xfrm>
        <a:prstGeom prst="rect">
          <a:avLst/>
        </a:prstGeom>
      </xdr:spPr>
    </xdr:pic>
    <xdr:clientData/>
  </xdr:twoCellAnchor>
  <xdr:twoCellAnchor editAs="oneCell">
    <xdr:from>
      <xdr:col>11</xdr:col>
      <xdr:colOff>8505</xdr:colOff>
      <xdr:row>28</xdr:row>
      <xdr:rowOff>47625</xdr:rowOff>
    </xdr:from>
    <xdr:to>
      <xdr:col>11</xdr:col>
      <xdr:colOff>1438533</xdr:colOff>
      <xdr:row>28</xdr:row>
      <xdr:rowOff>969512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C92700E-A74C-4F4D-9A35-7AC30F883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66" t="-1" r="34833" b="-4877"/>
        <a:stretch/>
      </xdr:blipFill>
      <xdr:spPr>
        <a:xfrm rot="5400000">
          <a:off x="2924472" y="15042059"/>
          <a:ext cx="921887" cy="1430028"/>
        </a:xfrm>
        <a:prstGeom prst="rect">
          <a:avLst/>
        </a:prstGeom>
      </xdr:spPr>
    </xdr:pic>
    <xdr:clientData/>
  </xdr:twoCellAnchor>
  <xdr:twoCellAnchor editAs="oneCell">
    <xdr:from>
      <xdr:col>11</xdr:col>
      <xdr:colOff>51025</xdr:colOff>
      <xdr:row>184</xdr:row>
      <xdr:rowOff>34018</xdr:rowOff>
    </xdr:from>
    <xdr:to>
      <xdr:col>11</xdr:col>
      <xdr:colOff>1454263</xdr:colOff>
      <xdr:row>184</xdr:row>
      <xdr:rowOff>992755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4B157C6-DF75-40ED-B233-43875964A3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49" r="32919"/>
        <a:stretch/>
      </xdr:blipFill>
      <xdr:spPr>
        <a:xfrm rot="5400000">
          <a:off x="8190931" y="54410429"/>
          <a:ext cx="958737" cy="1403238"/>
        </a:xfrm>
        <a:prstGeom prst="rect">
          <a:avLst/>
        </a:prstGeom>
      </xdr:spPr>
    </xdr:pic>
    <xdr:clientData/>
  </xdr:twoCellAnchor>
  <xdr:twoCellAnchor editAs="oneCell">
    <xdr:from>
      <xdr:col>11</xdr:col>
      <xdr:colOff>612321</xdr:colOff>
      <xdr:row>1</xdr:row>
      <xdr:rowOff>629329</xdr:rowOff>
    </xdr:from>
    <xdr:to>
      <xdr:col>11</xdr:col>
      <xdr:colOff>1044307</xdr:colOff>
      <xdr:row>1</xdr:row>
      <xdr:rowOff>756554</xdr:rowOff>
    </xdr:to>
    <xdr:pic>
      <xdr:nvPicPr>
        <xdr:cNvPr id="90" name="Afbeelding 89">
          <a:extLst>
            <a:ext uri="{FF2B5EF4-FFF2-40B4-BE49-F238E27FC236}">
              <a16:creationId xmlns:a16="http://schemas.microsoft.com/office/drawing/2014/main" id="{D59B27C0-C306-4E91-9719-B7ACC851FE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15" t="71325" r="53919" b="12361"/>
        <a:stretch/>
      </xdr:blipFill>
      <xdr:spPr>
        <a:xfrm>
          <a:off x="3189174" y="629329"/>
          <a:ext cx="170089" cy="152371"/>
        </a:xfrm>
        <a:prstGeom prst="rect">
          <a:avLst/>
        </a:prstGeom>
      </xdr:spPr>
    </xdr:pic>
    <xdr:clientData/>
  </xdr:twoCellAnchor>
  <xdr:twoCellAnchor>
    <xdr:from>
      <xdr:col>11</xdr:col>
      <xdr:colOff>37420</xdr:colOff>
      <xdr:row>17</xdr:row>
      <xdr:rowOff>96270</xdr:rowOff>
    </xdr:from>
    <xdr:to>
      <xdr:col>11</xdr:col>
      <xdr:colOff>1445759</xdr:colOff>
      <xdr:row>17</xdr:row>
      <xdr:rowOff>919894</xdr:rowOff>
    </xdr:to>
    <xdr:pic>
      <xdr:nvPicPr>
        <xdr:cNvPr id="108" name="Afbeelding 107">
          <a:extLst>
            <a:ext uri="{FF2B5EF4-FFF2-40B4-BE49-F238E27FC236}">
              <a16:creationId xmlns:a16="http://schemas.microsoft.com/office/drawing/2014/main" id="{45E173A0-3878-469D-AD45-F0EC9F59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91" t="15880" r="12340" b="2739"/>
        <a:stretch>
          <a:fillRect/>
        </a:stretch>
      </xdr:blipFill>
      <xdr:spPr bwMode="auto">
        <a:xfrm>
          <a:off x="2971460" y="9485199"/>
          <a:ext cx="1408339" cy="823624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43543</xdr:colOff>
      <xdr:row>15</xdr:row>
      <xdr:rowOff>96610</xdr:rowOff>
    </xdr:from>
    <xdr:to>
      <xdr:col>11</xdr:col>
      <xdr:colOff>1455370</xdr:colOff>
      <xdr:row>15</xdr:row>
      <xdr:rowOff>909977</xdr:rowOff>
    </xdr:to>
    <xdr:pic>
      <xdr:nvPicPr>
        <xdr:cNvPr id="109" name="Afbeelding 108">
          <a:extLst>
            <a:ext uri="{FF2B5EF4-FFF2-40B4-BE49-F238E27FC236}">
              <a16:creationId xmlns:a16="http://schemas.microsoft.com/office/drawing/2014/main" id="{E5CA0710-C63E-4EAE-B459-92CA6EFFB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" t="9973" r="7928" b="2963"/>
        <a:stretch>
          <a:fillRect/>
        </a:stretch>
      </xdr:blipFill>
      <xdr:spPr bwMode="auto">
        <a:xfrm>
          <a:off x="2977583" y="8311923"/>
          <a:ext cx="1411827" cy="813367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46265</xdr:colOff>
      <xdr:row>7</xdr:row>
      <xdr:rowOff>95931</xdr:rowOff>
    </xdr:from>
    <xdr:to>
      <xdr:col>11</xdr:col>
      <xdr:colOff>1457975</xdr:colOff>
      <xdr:row>7</xdr:row>
      <xdr:rowOff>901473</xdr:rowOff>
    </xdr:to>
    <xdr:pic>
      <xdr:nvPicPr>
        <xdr:cNvPr id="110" name="Afbeelding 109">
          <a:extLst>
            <a:ext uri="{FF2B5EF4-FFF2-40B4-BE49-F238E27FC236}">
              <a16:creationId xmlns:a16="http://schemas.microsoft.com/office/drawing/2014/main" id="{49FE5F65-BE4D-42CF-A2AE-7B1DAF60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78" t="5141" r="5682" b="5501"/>
        <a:stretch>
          <a:fillRect/>
        </a:stretch>
      </xdr:blipFill>
      <xdr:spPr bwMode="auto">
        <a:xfrm>
          <a:off x="2980305" y="3616779"/>
          <a:ext cx="1411710" cy="805542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51026</xdr:colOff>
      <xdr:row>9</xdr:row>
      <xdr:rowOff>98312</xdr:rowOff>
    </xdr:from>
    <xdr:to>
      <xdr:col>11</xdr:col>
      <xdr:colOff>1447459</xdr:colOff>
      <xdr:row>9</xdr:row>
      <xdr:rowOff>884464</xdr:rowOff>
    </xdr:to>
    <xdr:pic>
      <xdr:nvPicPr>
        <xdr:cNvPr id="112" name="Afbeelding 111">
          <a:extLst>
            <a:ext uri="{FF2B5EF4-FFF2-40B4-BE49-F238E27FC236}">
              <a16:creationId xmlns:a16="http://schemas.microsoft.com/office/drawing/2014/main" id="{12EF2C63-6C7E-483C-8759-15C4697FA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6" b="206"/>
        <a:stretch>
          <a:fillRect/>
        </a:stretch>
      </xdr:blipFill>
      <xdr:spPr bwMode="auto">
        <a:xfrm>
          <a:off x="2985066" y="4792776"/>
          <a:ext cx="1396433" cy="786152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34019</xdr:colOff>
      <xdr:row>1</xdr:row>
      <xdr:rowOff>93551</xdr:rowOff>
    </xdr:from>
    <xdr:to>
      <xdr:col>11</xdr:col>
      <xdr:colOff>1452383</xdr:colOff>
      <xdr:row>1</xdr:row>
      <xdr:rowOff>892969</xdr:rowOff>
    </xdr:to>
    <xdr:pic>
      <xdr:nvPicPr>
        <xdr:cNvPr id="114" name="Afbeelding 113">
          <a:extLst>
            <a:ext uri="{FF2B5EF4-FFF2-40B4-BE49-F238E27FC236}">
              <a16:creationId xmlns:a16="http://schemas.microsoft.com/office/drawing/2014/main" id="{30C4AF82-3EC3-421C-B767-7C766176A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059" y="93551"/>
          <a:ext cx="1418364" cy="799418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34017</xdr:colOff>
      <xdr:row>5</xdr:row>
      <xdr:rowOff>111919</xdr:rowOff>
    </xdr:from>
    <xdr:to>
      <xdr:col>11</xdr:col>
      <xdr:colOff>1442712</xdr:colOff>
      <xdr:row>5</xdr:row>
      <xdr:rowOff>901473</xdr:rowOff>
    </xdr:to>
    <xdr:pic>
      <xdr:nvPicPr>
        <xdr:cNvPr id="116" name="Afbeelding 115">
          <a:extLst>
            <a:ext uri="{FF2B5EF4-FFF2-40B4-BE49-F238E27FC236}">
              <a16:creationId xmlns:a16="http://schemas.microsoft.com/office/drawing/2014/main" id="{539C6D2C-A460-4277-AF69-3610BD3B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t="14763" r="9245" b="12755"/>
        <a:stretch>
          <a:fillRect/>
        </a:stretch>
      </xdr:blipFill>
      <xdr:spPr bwMode="auto">
        <a:xfrm>
          <a:off x="2968057" y="2459151"/>
          <a:ext cx="1408695" cy="789554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46265</xdr:colOff>
      <xdr:row>3</xdr:row>
      <xdr:rowOff>56469</xdr:rowOff>
    </xdr:from>
    <xdr:to>
      <xdr:col>11</xdr:col>
      <xdr:colOff>1454264</xdr:colOff>
      <xdr:row>3</xdr:row>
      <xdr:rowOff>940311</xdr:rowOff>
    </xdr:to>
    <xdr:pic>
      <xdr:nvPicPr>
        <xdr:cNvPr id="118" name="Afbeelding 117">
          <a:extLst>
            <a:ext uri="{FF2B5EF4-FFF2-40B4-BE49-F238E27FC236}">
              <a16:creationId xmlns:a16="http://schemas.microsoft.com/office/drawing/2014/main" id="{17C8420B-43D8-49D4-B8E3-99F878B5A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6" r="3627"/>
        <a:stretch>
          <a:fillRect/>
        </a:stretch>
      </xdr:blipFill>
      <xdr:spPr bwMode="auto">
        <a:xfrm>
          <a:off x="2980305" y="1230085"/>
          <a:ext cx="1407999" cy="883842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314666</xdr:colOff>
      <xdr:row>24</xdr:row>
      <xdr:rowOff>34018</xdr:rowOff>
    </xdr:from>
    <xdr:to>
      <xdr:col>11</xdr:col>
      <xdr:colOff>1146307</xdr:colOff>
      <xdr:row>24</xdr:row>
      <xdr:rowOff>978578</xdr:rowOff>
    </xdr:to>
    <xdr:pic>
      <xdr:nvPicPr>
        <xdr:cNvPr id="139" name="Afbeelding 138">
          <a:extLst>
            <a:ext uri="{FF2B5EF4-FFF2-40B4-BE49-F238E27FC236}">
              <a16:creationId xmlns:a16="http://schemas.microsoft.com/office/drawing/2014/main" id="{9EFED537-EDBF-4875-8466-D367E394A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44" t="5507" r="32620" b="3751"/>
        <a:stretch>
          <a:fillRect/>
        </a:stretch>
      </xdr:blipFill>
      <xdr:spPr bwMode="auto">
        <a:xfrm>
          <a:off x="3248706" y="12935290"/>
          <a:ext cx="831641" cy="94456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252411</xdr:colOff>
      <xdr:row>21</xdr:row>
      <xdr:rowOff>30959</xdr:rowOff>
    </xdr:from>
    <xdr:to>
      <xdr:col>11</xdr:col>
      <xdr:colOff>1224643</xdr:colOff>
      <xdr:row>22</xdr:row>
      <xdr:rowOff>468838</xdr:rowOff>
    </xdr:to>
    <xdr:pic>
      <xdr:nvPicPr>
        <xdr:cNvPr id="142" name="Afbeelding 141">
          <a:extLst>
            <a:ext uri="{FF2B5EF4-FFF2-40B4-BE49-F238E27FC236}">
              <a16:creationId xmlns:a16="http://schemas.microsoft.com/office/drawing/2014/main" id="{44C2A1AD-9112-4D05-8634-87A4D160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5" r="25853"/>
        <a:stretch>
          <a:fillRect/>
        </a:stretch>
      </xdr:blipFill>
      <xdr:spPr bwMode="auto">
        <a:xfrm rot="5400000">
          <a:off x="3202746" y="11750825"/>
          <a:ext cx="939642" cy="972232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45245</xdr:colOff>
      <xdr:row>30</xdr:row>
      <xdr:rowOff>122805</xdr:rowOff>
    </xdr:from>
    <xdr:to>
      <xdr:col>11</xdr:col>
      <xdr:colOff>1428751</xdr:colOff>
      <xdr:row>30</xdr:row>
      <xdr:rowOff>891434</xdr:rowOff>
    </xdr:to>
    <xdr:pic>
      <xdr:nvPicPr>
        <xdr:cNvPr id="144" name="Afbeelding 143">
          <a:extLst>
            <a:ext uri="{FF2B5EF4-FFF2-40B4-BE49-F238E27FC236}">
              <a16:creationId xmlns:a16="http://schemas.microsoft.com/office/drawing/2014/main" id="{69CF6D9A-7BA8-47A3-B249-C38BBE43E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5" t="5000" r="12976" b="17906"/>
        <a:stretch>
          <a:fillRect/>
        </a:stretch>
      </xdr:blipFill>
      <xdr:spPr bwMode="auto">
        <a:xfrm>
          <a:off x="2979285" y="16544926"/>
          <a:ext cx="1383506" cy="768629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147299</xdr:colOff>
      <xdr:row>86</xdr:row>
      <xdr:rowOff>49327</xdr:rowOff>
    </xdr:from>
    <xdr:to>
      <xdr:col>11</xdr:col>
      <xdr:colOff>1284653</xdr:colOff>
      <xdr:row>86</xdr:row>
      <xdr:rowOff>961007</xdr:rowOff>
    </xdr:to>
    <xdr:pic>
      <xdr:nvPicPr>
        <xdr:cNvPr id="148" name="Afbeelding 147">
          <a:extLst>
            <a:ext uri="{FF2B5EF4-FFF2-40B4-BE49-F238E27FC236}">
              <a16:creationId xmlns:a16="http://schemas.microsoft.com/office/drawing/2014/main" id="{8D576412-C6C9-460A-B28A-CEBCA0C5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1" r="24704"/>
        <a:stretch>
          <a:fillRect/>
        </a:stretch>
      </xdr:blipFill>
      <xdr:spPr bwMode="auto">
        <a:xfrm rot="5400000">
          <a:off x="3194176" y="50393477"/>
          <a:ext cx="911680" cy="1137354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197984</xdr:colOff>
      <xdr:row>84</xdr:row>
      <xdr:rowOff>57831</xdr:rowOff>
    </xdr:from>
    <xdr:to>
      <xdr:col>11</xdr:col>
      <xdr:colOff>1267164</xdr:colOff>
      <xdr:row>84</xdr:row>
      <xdr:rowOff>970191</xdr:rowOff>
    </xdr:to>
    <xdr:pic>
      <xdr:nvPicPr>
        <xdr:cNvPr id="152" name="Afbeelding 151">
          <a:extLst>
            <a:ext uri="{FF2B5EF4-FFF2-40B4-BE49-F238E27FC236}">
              <a16:creationId xmlns:a16="http://schemas.microsoft.com/office/drawing/2014/main" id="{D2C2C49D-225F-4A3C-A1BF-99636C24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40" r="21921"/>
        <a:stretch>
          <a:fillRect/>
        </a:stretch>
      </xdr:blipFill>
      <xdr:spPr bwMode="auto">
        <a:xfrm rot="5400000">
          <a:off x="3210434" y="49262792"/>
          <a:ext cx="912360" cy="106918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298678</xdr:colOff>
      <xdr:row>212</xdr:row>
      <xdr:rowOff>40145</xdr:rowOff>
    </xdr:from>
    <xdr:to>
      <xdr:col>11</xdr:col>
      <xdr:colOff>1123218</xdr:colOff>
      <xdr:row>212</xdr:row>
      <xdr:rowOff>978017</xdr:rowOff>
    </xdr:to>
    <xdr:pic>
      <xdr:nvPicPr>
        <xdr:cNvPr id="154" name="Afbeelding 153">
          <a:extLst>
            <a:ext uri="{FF2B5EF4-FFF2-40B4-BE49-F238E27FC236}">
              <a16:creationId xmlns:a16="http://schemas.microsoft.com/office/drawing/2014/main" id="{C931EB00-B48A-4E1C-ABEA-465C9037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6" r="17987"/>
        <a:stretch>
          <a:fillRect/>
        </a:stretch>
      </xdr:blipFill>
      <xdr:spPr bwMode="auto">
        <a:xfrm rot="5400000">
          <a:off x="3176052" y="118810628"/>
          <a:ext cx="937872" cy="82454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340179</xdr:colOff>
      <xdr:row>19</xdr:row>
      <xdr:rowOff>40141</xdr:rowOff>
    </xdr:from>
    <xdr:to>
      <xdr:col>11</xdr:col>
      <xdr:colOff>1071562</xdr:colOff>
      <xdr:row>19</xdr:row>
      <xdr:rowOff>978398</xdr:rowOff>
    </xdr:to>
    <xdr:pic>
      <xdr:nvPicPr>
        <xdr:cNvPr id="158" name="Afbeelding 157">
          <a:extLst>
            <a:ext uri="{FF2B5EF4-FFF2-40B4-BE49-F238E27FC236}">
              <a16:creationId xmlns:a16="http://schemas.microsoft.com/office/drawing/2014/main" id="{B094F8E7-9FD2-4B19-AFDD-08822356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309" b="14404"/>
        <a:stretch>
          <a:fillRect/>
        </a:stretch>
      </xdr:blipFill>
      <xdr:spPr bwMode="auto">
        <a:xfrm>
          <a:off x="3274219" y="10602686"/>
          <a:ext cx="731383" cy="938257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64295</xdr:colOff>
      <xdr:row>146</xdr:row>
      <xdr:rowOff>59832</xdr:rowOff>
    </xdr:from>
    <xdr:to>
      <xdr:col>11</xdr:col>
      <xdr:colOff>1420245</xdr:colOff>
      <xdr:row>146</xdr:row>
      <xdr:rowOff>968447</xdr:rowOff>
    </xdr:to>
    <xdr:pic>
      <xdr:nvPicPr>
        <xdr:cNvPr id="174" name="Afbeelding 173">
          <a:extLst>
            <a:ext uri="{FF2B5EF4-FFF2-40B4-BE49-F238E27FC236}">
              <a16:creationId xmlns:a16="http://schemas.microsoft.com/office/drawing/2014/main" id="{F4C0CE4B-4AE3-4DD3-B4C6-A691126E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19" r="9186"/>
        <a:stretch>
          <a:fillRect/>
        </a:stretch>
      </xdr:blipFill>
      <xdr:spPr bwMode="auto">
        <a:xfrm>
          <a:off x="2998335" y="78870703"/>
          <a:ext cx="1355950" cy="908615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42523</xdr:colOff>
      <xdr:row>76</xdr:row>
      <xdr:rowOff>114856</xdr:rowOff>
    </xdr:from>
    <xdr:to>
      <xdr:col>11</xdr:col>
      <xdr:colOff>1434664</xdr:colOff>
      <xdr:row>76</xdr:row>
      <xdr:rowOff>935491</xdr:rowOff>
    </xdr:to>
    <xdr:pic>
      <xdr:nvPicPr>
        <xdr:cNvPr id="175" name="Afbeelding 174">
          <a:extLst>
            <a:ext uri="{FF2B5EF4-FFF2-40B4-BE49-F238E27FC236}">
              <a16:creationId xmlns:a16="http://schemas.microsoft.com/office/drawing/2014/main" id="{8BA4BC6D-7449-448A-8DAF-5A2F63F7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5" r="8554" b="8676"/>
        <a:stretch>
          <a:fillRect/>
        </a:stretch>
      </xdr:blipFill>
      <xdr:spPr bwMode="auto">
        <a:xfrm>
          <a:off x="2976563" y="44703762"/>
          <a:ext cx="1392141" cy="820635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42522</xdr:colOff>
      <xdr:row>78</xdr:row>
      <xdr:rowOff>87606</xdr:rowOff>
    </xdr:from>
    <xdr:to>
      <xdr:col>11</xdr:col>
      <xdr:colOff>1445945</xdr:colOff>
      <xdr:row>78</xdr:row>
      <xdr:rowOff>909978</xdr:rowOff>
    </xdr:to>
    <xdr:pic>
      <xdr:nvPicPr>
        <xdr:cNvPr id="176" name="Afbeelding 175">
          <a:extLst>
            <a:ext uri="{FF2B5EF4-FFF2-40B4-BE49-F238E27FC236}">
              <a16:creationId xmlns:a16="http://schemas.microsoft.com/office/drawing/2014/main" id="{A0178D33-E4B6-4DE5-AE03-5EE8B9762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0" r="4915"/>
        <a:stretch>
          <a:fillRect/>
        </a:stretch>
      </xdr:blipFill>
      <xdr:spPr bwMode="auto">
        <a:xfrm>
          <a:off x="2976562" y="45850128"/>
          <a:ext cx="1403423" cy="822372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38782</xdr:colOff>
      <xdr:row>160</xdr:row>
      <xdr:rowOff>88775</xdr:rowOff>
    </xdr:from>
    <xdr:to>
      <xdr:col>11</xdr:col>
      <xdr:colOff>1454264</xdr:colOff>
      <xdr:row>160</xdr:row>
      <xdr:rowOff>969358</xdr:rowOff>
    </xdr:to>
    <xdr:pic>
      <xdr:nvPicPr>
        <xdr:cNvPr id="178" name="Afbeelding 177">
          <a:extLst>
            <a:ext uri="{FF2B5EF4-FFF2-40B4-BE49-F238E27FC236}">
              <a16:creationId xmlns:a16="http://schemas.microsoft.com/office/drawing/2014/main" id="{77C023FA-52B5-4F61-8BE0-DB39A910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78" r="26903"/>
        <a:stretch>
          <a:fillRect/>
        </a:stretch>
      </xdr:blipFill>
      <xdr:spPr bwMode="auto">
        <a:xfrm rot="5400000">
          <a:off x="3240271" y="88021125"/>
          <a:ext cx="880583" cy="1415482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284730</xdr:colOff>
      <xdr:row>70</xdr:row>
      <xdr:rowOff>51032</xdr:rowOff>
    </xdr:from>
    <xdr:to>
      <xdr:col>11</xdr:col>
      <xdr:colOff>1190625</xdr:colOff>
      <xdr:row>70</xdr:row>
      <xdr:rowOff>957979</xdr:rowOff>
    </xdr:to>
    <xdr:pic>
      <xdr:nvPicPr>
        <xdr:cNvPr id="186" name="Afbeelding 185">
          <a:extLst>
            <a:ext uri="{FF2B5EF4-FFF2-40B4-BE49-F238E27FC236}">
              <a16:creationId xmlns:a16="http://schemas.microsoft.com/office/drawing/2014/main" id="{87EBAA1F-A195-49A9-99C4-1BEE59ECD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10" r="22620"/>
        <a:stretch>
          <a:fillRect/>
        </a:stretch>
      </xdr:blipFill>
      <xdr:spPr bwMode="auto">
        <a:xfrm rot="5400000">
          <a:off x="3218244" y="41119616"/>
          <a:ext cx="906947" cy="905895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243227</xdr:colOff>
      <xdr:row>188</xdr:row>
      <xdr:rowOff>41843</xdr:rowOff>
    </xdr:from>
    <xdr:to>
      <xdr:col>11</xdr:col>
      <xdr:colOff>1216138</xdr:colOff>
      <xdr:row>188</xdr:row>
      <xdr:rowOff>940784</xdr:rowOff>
    </xdr:to>
    <xdr:pic>
      <xdr:nvPicPr>
        <xdr:cNvPr id="187" name="Afbeelding 186">
          <a:extLst>
            <a:ext uri="{FF2B5EF4-FFF2-40B4-BE49-F238E27FC236}">
              <a16:creationId xmlns:a16="http://schemas.microsoft.com/office/drawing/2014/main" id="{0C3310B7-0200-4196-928B-F5AA895EF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98" r="19173"/>
        <a:stretch>
          <a:fillRect/>
        </a:stretch>
      </xdr:blipFill>
      <xdr:spPr bwMode="auto">
        <a:xfrm>
          <a:off x="3177267" y="104672267"/>
          <a:ext cx="972911" cy="898941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246628</xdr:colOff>
      <xdr:row>60</xdr:row>
      <xdr:rowOff>49669</xdr:rowOff>
    </xdr:from>
    <xdr:to>
      <xdr:col>11</xdr:col>
      <xdr:colOff>1298279</xdr:colOff>
      <xdr:row>60</xdr:row>
      <xdr:rowOff>978015</xdr:rowOff>
    </xdr:to>
    <xdr:pic>
      <xdr:nvPicPr>
        <xdr:cNvPr id="188" name="Afbeelding 187">
          <a:extLst>
            <a:ext uri="{FF2B5EF4-FFF2-40B4-BE49-F238E27FC236}">
              <a16:creationId xmlns:a16="http://schemas.microsoft.com/office/drawing/2014/main" id="{D9334AB3-36FD-43EB-B16E-5AC1DDBEE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6" r="31003"/>
        <a:stretch>
          <a:fillRect/>
        </a:stretch>
      </xdr:blipFill>
      <xdr:spPr bwMode="auto">
        <a:xfrm rot="5400000">
          <a:off x="3242321" y="35187994"/>
          <a:ext cx="928346" cy="1051651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255134</xdr:colOff>
      <xdr:row>62</xdr:row>
      <xdr:rowOff>55109</xdr:rowOff>
    </xdr:from>
    <xdr:to>
      <xdr:col>11</xdr:col>
      <xdr:colOff>1296484</xdr:colOff>
      <xdr:row>62</xdr:row>
      <xdr:rowOff>978013</xdr:rowOff>
    </xdr:to>
    <xdr:pic>
      <xdr:nvPicPr>
        <xdr:cNvPr id="190" name="Afbeelding 189">
          <a:extLst>
            <a:ext uri="{FF2B5EF4-FFF2-40B4-BE49-F238E27FC236}">
              <a16:creationId xmlns:a16="http://schemas.microsoft.com/office/drawing/2014/main" id="{0AA877D8-F9D6-4C04-AC11-1B0284EE6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23" r="30225"/>
        <a:stretch>
          <a:fillRect/>
        </a:stretch>
      </xdr:blipFill>
      <xdr:spPr bwMode="auto">
        <a:xfrm rot="5400000">
          <a:off x="3248397" y="36369480"/>
          <a:ext cx="922904" cy="104135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212612</xdr:colOff>
      <xdr:row>192</xdr:row>
      <xdr:rowOff>41164</xdr:rowOff>
    </xdr:from>
    <xdr:to>
      <xdr:col>11</xdr:col>
      <xdr:colOff>1250156</xdr:colOff>
      <xdr:row>192</xdr:row>
      <xdr:rowOff>960695</xdr:rowOff>
    </xdr:to>
    <xdr:pic>
      <xdr:nvPicPr>
        <xdr:cNvPr id="191" name="Afbeelding 190">
          <a:extLst>
            <a:ext uri="{FF2B5EF4-FFF2-40B4-BE49-F238E27FC236}">
              <a16:creationId xmlns:a16="http://schemas.microsoft.com/office/drawing/2014/main" id="{556114E4-706B-4027-8215-F3CCF7D16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2" r="24992"/>
        <a:stretch>
          <a:fillRect/>
        </a:stretch>
      </xdr:blipFill>
      <xdr:spPr bwMode="auto">
        <a:xfrm rot="5400000">
          <a:off x="3205658" y="106959814"/>
          <a:ext cx="919531" cy="1037544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263636</xdr:colOff>
      <xdr:row>182</xdr:row>
      <xdr:rowOff>53749</xdr:rowOff>
    </xdr:from>
    <xdr:to>
      <xdr:col>11</xdr:col>
      <xdr:colOff>1207632</xdr:colOff>
      <xdr:row>182</xdr:row>
      <xdr:rowOff>976228</xdr:rowOff>
    </xdr:to>
    <xdr:pic>
      <xdr:nvPicPr>
        <xdr:cNvPr id="201" name="Afbeelding 200">
          <a:extLst>
            <a:ext uri="{FF2B5EF4-FFF2-40B4-BE49-F238E27FC236}">
              <a16:creationId xmlns:a16="http://schemas.microsoft.com/office/drawing/2014/main" id="{65901D7D-7A03-426E-BD43-49FE825BB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16" t="12070" r="33183"/>
        <a:stretch>
          <a:fillRect/>
        </a:stretch>
      </xdr:blipFill>
      <xdr:spPr bwMode="auto">
        <a:xfrm rot="5400000">
          <a:off x="3208434" y="101152567"/>
          <a:ext cx="922479" cy="943996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292893</xdr:colOff>
      <xdr:row>64</xdr:row>
      <xdr:rowOff>41842</xdr:rowOff>
    </xdr:from>
    <xdr:to>
      <xdr:col>11</xdr:col>
      <xdr:colOff>1199129</xdr:colOff>
      <xdr:row>64</xdr:row>
      <xdr:rowOff>970597</xdr:rowOff>
    </xdr:to>
    <xdr:pic>
      <xdr:nvPicPr>
        <xdr:cNvPr id="202" name="Afbeelding 201">
          <a:extLst>
            <a:ext uri="{FF2B5EF4-FFF2-40B4-BE49-F238E27FC236}">
              <a16:creationId xmlns:a16="http://schemas.microsoft.com/office/drawing/2014/main" id="{886BA6CC-7636-4896-A984-5F2BF19D0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r="26501"/>
        <a:stretch>
          <a:fillRect/>
        </a:stretch>
      </xdr:blipFill>
      <xdr:spPr bwMode="auto">
        <a:xfrm>
          <a:off x="3226933" y="37589052"/>
          <a:ext cx="906236" cy="928755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258876</xdr:colOff>
      <xdr:row>66</xdr:row>
      <xdr:rowOff>45247</xdr:rowOff>
    </xdr:from>
    <xdr:to>
      <xdr:col>11</xdr:col>
      <xdr:colOff>1156607</xdr:colOff>
      <xdr:row>66</xdr:row>
      <xdr:rowOff>970703</xdr:rowOff>
    </xdr:to>
    <xdr:pic>
      <xdr:nvPicPr>
        <xdr:cNvPr id="203" name="Afbeelding 202">
          <a:extLst>
            <a:ext uri="{FF2B5EF4-FFF2-40B4-BE49-F238E27FC236}">
              <a16:creationId xmlns:a16="http://schemas.microsoft.com/office/drawing/2014/main" id="{5FAF1B00-E792-4E3C-9C8D-3E8E4D315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04" t="5351" r="20296" b="668"/>
        <a:stretch>
          <a:fillRect/>
        </a:stretch>
      </xdr:blipFill>
      <xdr:spPr bwMode="auto">
        <a:xfrm rot="5400000">
          <a:off x="3179054" y="38779935"/>
          <a:ext cx="925456" cy="897731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273844</xdr:colOff>
      <xdr:row>68</xdr:row>
      <xdr:rowOff>46265</xdr:rowOff>
    </xdr:from>
    <xdr:to>
      <xdr:col>11</xdr:col>
      <xdr:colOff>1165112</xdr:colOff>
      <xdr:row>68</xdr:row>
      <xdr:rowOff>969174</xdr:rowOff>
    </xdr:to>
    <xdr:pic>
      <xdr:nvPicPr>
        <xdr:cNvPr id="204" name="Afbeelding 203">
          <a:extLst>
            <a:ext uri="{FF2B5EF4-FFF2-40B4-BE49-F238E27FC236}">
              <a16:creationId xmlns:a16="http://schemas.microsoft.com/office/drawing/2014/main" id="{78D81540-89C5-4C60-9713-299B9717A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47" r="23964"/>
        <a:stretch>
          <a:fillRect/>
        </a:stretch>
      </xdr:blipFill>
      <xdr:spPr bwMode="auto">
        <a:xfrm>
          <a:off x="3207884" y="39940707"/>
          <a:ext cx="891268" cy="922909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272141</xdr:colOff>
      <xdr:row>202</xdr:row>
      <xdr:rowOff>58850</xdr:rowOff>
    </xdr:from>
    <xdr:to>
      <xdr:col>11</xdr:col>
      <xdr:colOff>1207634</xdr:colOff>
      <xdr:row>202</xdr:row>
      <xdr:rowOff>973229</xdr:rowOff>
    </xdr:to>
    <xdr:pic>
      <xdr:nvPicPr>
        <xdr:cNvPr id="205" name="Afbeelding 204">
          <a:extLst>
            <a:ext uri="{FF2B5EF4-FFF2-40B4-BE49-F238E27FC236}">
              <a16:creationId xmlns:a16="http://schemas.microsoft.com/office/drawing/2014/main" id="{70F59666-A77B-4870-85E5-07FFB32C9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78" r="29633"/>
        <a:stretch>
          <a:fillRect/>
        </a:stretch>
      </xdr:blipFill>
      <xdr:spPr bwMode="auto">
        <a:xfrm rot="5400000">
          <a:off x="3216738" y="112894030"/>
          <a:ext cx="914379" cy="935493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246631</xdr:colOff>
      <xdr:row>206</xdr:row>
      <xdr:rowOff>40824</xdr:rowOff>
    </xdr:from>
    <xdr:to>
      <xdr:col>11</xdr:col>
      <xdr:colOff>1216139</xdr:colOff>
      <xdr:row>206</xdr:row>
      <xdr:rowOff>971769</xdr:rowOff>
    </xdr:to>
    <xdr:pic>
      <xdr:nvPicPr>
        <xdr:cNvPr id="206" name="Afbeelding 205">
          <a:extLst>
            <a:ext uri="{FF2B5EF4-FFF2-40B4-BE49-F238E27FC236}">
              <a16:creationId xmlns:a16="http://schemas.microsoft.com/office/drawing/2014/main" id="{DB2CDC78-9BF3-4918-9596-88C02C60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37" r="30257"/>
        <a:stretch>
          <a:fillRect/>
        </a:stretch>
      </xdr:blipFill>
      <xdr:spPr bwMode="auto">
        <a:xfrm rot="5400000">
          <a:off x="3199952" y="115214512"/>
          <a:ext cx="930945" cy="969508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255133</xdr:colOff>
      <xdr:row>204</xdr:row>
      <xdr:rowOff>53748</xdr:rowOff>
    </xdr:from>
    <xdr:to>
      <xdr:col>11</xdr:col>
      <xdr:colOff>1188788</xdr:colOff>
      <xdr:row>204</xdr:row>
      <xdr:rowOff>978014</xdr:rowOff>
    </xdr:to>
    <xdr:pic>
      <xdr:nvPicPr>
        <xdr:cNvPr id="207" name="Afbeelding 206">
          <a:extLst>
            <a:ext uri="{FF2B5EF4-FFF2-40B4-BE49-F238E27FC236}">
              <a16:creationId xmlns:a16="http://schemas.microsoft.com/office/drawing/2014/main" id="{A925CB10-4642-4F76-AAB9-0BF37475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01" t="-1369" r="30713" b="2547"/>
        <a:stretch>
          <a:fillRect/>
        </a:stretch>
      </xdr:blipFill>
      <xdr:spPr bwMode="auto">
        <a:xfrm rot="5400000">
          <a:off x="3193868" y="114068406"/>
          <a:ext cx="924266" cy="933655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65315</xdr:colOff>
      <xdr:row>150</xdr:row>
      <xdr:rowOff>100014</xdr:rowOff>
    </xdr:from>
    <xdr:to>
      <xdr:col>11</xdr:col>
      <xdr:colOff>1437409</xdr:colOff>
      <xdr:row>150</xdr:row>
      <xdr:rowOff>935492</xdr:rowOff>
    </xdr:to>
    <xdr:pic>
      <xdr:nvPicPr>
        <xdr:cNvPr id="208" name="Afbeelding 207">
          <a:extLst>
            <a:ext uri="{FF2B5EF4-FFF2-40B4-BE49-F238E27FC236}">
              <a16:creationId xmlns:a16="http://schemas.microsoft.com/office/drawing/2014/main" id="{B734B7E7-8B96-44C1-8D28-80D18A48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2" t="861" r="20596" b="21935"/>
        <a:stretch>
          <a:fillRect/>
        </a:stretch>
      </xdr:blipFill>
      <xdr:spPr bwMode="auto">
        <a:xfrm>
          <a:off x="2999355" y="82431733"/>
          <a:ext cx="1372094" cy="835478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267041</xdr:colOff>
      <xdr:row>178</xdr:row>
      <xdr:rowOff>52728</xdr:rowOff>
    </xdr:from>
    <xdr:to>
      <xdr:col>11</xdr:col>
      <xdr:colOff>1207634</xdr:colOff>
      <xdr:row>178</xdr:row>
      <xdr:rowOff>968496</xdr:rowOff>
    </xdr:to>
    <xdr:pic>
      <xdr:nvPicPr>
        <xdr:cNvPr id="216" name="Afbeelding 215">
          <a:extLst>
            <a:ext uri="{FF2B5EF4-FFF2-40B4-BE49-F238E27FC236}">
              <a16:creationId xmlns:a16="http://schemas.microsoft.com/office/drawing/2014/main" id="{C1F6DF0C-3128-4157-AF73-DA74B4530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7" r="24385"/>
        <a:stretch>
          <a:fillRect/>
        </a:stretch>
      </xdr:blipFill>
      <xdr:spPr bwMode="auto">
        <a:xfrm>
          <a:off x="3201081" y="98815072"/>
          <a:ext cx="940593" cy="915768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238126</xdr:colOff>
      <xdr:row>174</xdr:row>
      <xdr:rowOff>44225</xdr:rowOff>
    </xdr:from>
    <xdr:to>
      <xdr:col>11</xdr:col>
      <xdr:colOff>1182455</xdr:colOff>
      <xdr:row>174</xdr:row>
      <xdr:rowOff>969509</xdr:rowOff>
    </xdr:to>
    <xdr:pic>
      <xdr:nvPicPr>
        <xdr:cNvPr id="217" name="Afbeelding 216">
          <a:extLst>
            <a:ext uri="{FF2B5EF4-FFF2-40B4-BE49-F238E27FC236}">
              <a16:creationId xmlns:a16="http://schemas.microsoft.com/office/drawing/2014/main" id="{3A01C6F0-6211-4549-BE09-965FFAE62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86" r="25569"/>
        <a:stretch>
          <a:fillRect/>
        </a:stretch>
      </xdr:blipFill>
      <xdr:spPr bwMode="auto">
        <a:xfrm>
          <a:off x="3172166" y="96459337"/>
          <a:ext cx="944329" cy="925284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87086</xdr:colOff>
      <xdr:row>156</xdr:row>
      <xdr:rowOff>74500</xdr:rowOff>
    </xdr:from>
    <xdr:to>
      <xdr:col>11</xdr:col>
      <xdr:colOff>1411742</xdr:colOff>
      <xdr:row>156</xdr:row>
      <xdr:rowOff>932250</xdr:rowOff>
    </xdr:to>
    <xdr:pic>
      <xdr:nvPicPr>
        <xdr:cNvPr id="218" name="Afbeelding 217">
          <a:extLst>
            <a:ext uri="{FF2B5EF4-FFF2-40B4-BE49-F238E27FC236}">
              <a16:creationId xmlns:a16="http://schemas.microsoft.com/office/drawing/2014/main" id="{C089C77C-F438-4821-AF44-1E3B26FCC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1" r="5873"/>
        <a:stretch>
          <a:fillRect/>
        </a:stretch>
      </xdr:blipFill>
      <xdr:spPr bwMode="auto">
        <a:xfrm>
          <a:off x="3021126" y="85927067"/>
          <a:ext cx="1324656" cy="85775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154780</xdr:colOff>
      <xdr:row>154</xdr:row>
      <xdr:rowOff>48986</xdr:rowOff>
    </xdr:from>
    <xdr:to>
      <xdr:col>11</xdr:col>
      <xdr:colOff>1331856</xdr:colOff>
      <xdr:row>154</xdr:row>
      <xdr:rowOff>952500</xdr:rowOff>
    </xdr:to>
    <xdr:pic>
      <xdr:nvPicPr>
        <xdr:cNvPr id="219" name="Afbeelding 218">
          <a:extLst>
            <a:ext uri="{FF2B5EF4-FFF2-40B4-BE49-F238E27FC236}">
              <a16:creationId xmlns:a16="http://schemas.microsoft.com/office/drawing/2014/main" id="{959C17AB-7222-4A19-A2C4-97FE6B445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18" r="13062"/>
        <a:stretch>
          <a:fillRect/>
        </a:stretch>
      </xdr:blipFill>
      <xdr:spPr bwMode="auto">
        <a:xfrm>
          <a:off x="3088820" y="84727937"/>
          <a:ext cx="1177076" cy="903514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245268</xdr:colOff>
      <xdr:row>152</xdr:row>
      <xdr:rowOff>51027</xdr:rowOff>
    </xdr:from>
    <xdr:to>
      <xdr:col>11</xdr:col>
      <xdr:colOff>1233147</xdr:colOff>
      <xdr:row>152</xdr:row>
      <xdr:rowOff>973160</xdr:rowOff>
    </xdr:to>
    <xdr:pic>
      <xdr:nvPicPr>
        <xdr:cNvPr id="220" name="Afbeelding 219">
          <a:extLst>
            <a:ext uri="{FF2B5EF4-FFF2-40B4-BE49-F238E27FC236}">
              <a16:creationId xmlns:a16="http://schemas.microsoft.com/office/drawing/2014/main" id="{64FBE01E-30C6-4E0E-B5E8-A39BF37B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21" r="21001"/>
        <a:stretch>
          <a:fillRect/>
        </a:stretch>
      </xdr:blipFill>
      <xdr:spPr bwMode="auto">
        <a:xfrm rot="5400000">
          <a:off x="3212181" y="83523489"/>
          <a:ext cx="922133" cy="987879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69736</xdr:colOff>
      <xdr:row>72</xdr:row>
      <xdr:rowOff>75521</xdr:rowOff>
    </xdr:from>
    <xdr:to>
      <xdr:col>11</xdr:col>
      <xdr:colOff>1409477</xdr:colOff>
      <xdr:row>72</xdr:row>
      <xdr:rowOff>952501</xdr:rowOff>
    </xdr:to>
    <xdr:pic>
      <xdr:nvPicPr>
        <xdr:cNvPr id="228" name="Afbeelding 227">
          <a:extLst>
            <a:ext uri="{FF2B5EF4-FFF2-40B4-BE49-F238E27FC236}">
              <a16:creationId xmlns:a16="http://schemas.microsoft.com/office/drawing/2014/main" id="{08C3D46D-6B23-413B-8825-BC2839B60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57" r="10464" b="5977"/>
        <a:stretch>
          <a:fillRect/>
        </a:stretch>
      </xdr:blipFill>
      <xdr:spPr bwMode="auto">
        <a:xfrm>
          <a:off x="3003776" y="42317195"/>
          <a:ext cx="1339741" cy="87698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108516</xdr:colOff>
      <xdr:row>74</xdr:row>
      <xdr:rowOff>57153</xdr:rowOff>
    </xdr:from>
    <xdr:to>
      <xdr:col>11</xdr:col>
      <xdr:colOff>1386228</xdr:colOff>
      <xdr:row>74</xdr:row>
      <xdr:rowOff>970831</xdr:rowOff>
    </xdr:to>
    <xdr:pic>
      <xdr:nvPicPr>
        <xdr:cNvPr id="229" name="Afbeelding 228">
          <a:extLst>
            <a:ext uri="{FF2B5EF4-FFF2-40B4-BE49-F238E27FC236}">
              <a16:creationId xmlns:a16="http://schemas.microsoft.com/office/drawing/2014/main" id="{0157F805-4338-40BD-96FF-8D649946B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27" r="37688"/>
        <a:stretch>
          <a:fillRect/>
        </a:stretch>
      </xdr:blipFill>
      <xdr:spPr bwMode="auto">
        <a:xfrm rot="5400000">
          <a:off x="3224573" y="43290426"/>
          <a:ext cx="913678" cy="1277712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139133</xdr:colOff>
      <xdr:row>96</xdr:row>
      <xdr:rowOff>42524</xdr:rowOff>
    </xdr:from>
    <xdr:to>
      <xdr:col>11</xdr:col>
      <xdr:colOff>1301183</xdr:colOff>
      <xdr:row>96</xdr:row>
      <xdr:rowOff>942562</xdr:rowOff>
    </xdr:to>
    <xdr:pic>
      <xdr:nvPicPr>
        <xdr:cNvPr id="230" name="Afbeelding 229">
          <a:extLst>
            <a:ext uri="{FF2B5EF4-FFF2-40B4-BE49-F238E27FC236}">
              <a16:creationId xmlns:a16="http://schemas.microsoft.com/office/drawing/2014/main" id="{3678794F-4A5F-4F9A-8D95-D8361E58D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87" r="57359" b="19231"/>
        <a:stretch/>
      </xdr:blipFill>
      <xdr:spPr bwMode="auto">
        <a:xfrm>
          <a:off x="3073173" y="56367591"/>
          <a:ext cx="1162050" cy="900038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137770</xdr:colOff>
      <xdr:row>172</xdr:row>
      <xdr:rowOff>48647</xdr:rowOff>
    </xdr:from>
    <xdr:to>
      <xdr:col>11</xdr:col>
      <xdr:colOff>1343705</xdr:colOff>
      <xdr:row>172</xdr:row>
      <xdr:rowOff>956910</xdr:rowOff>
    </xdr:to>
    <xdr:pic>
      <xdr:nvPicPr>
        <xdr:cNvPr id="231" name="Afbeelding 230">
          <a:extLst>
            <a:ext uri="{FF2B5EF4-FFF2-40B4-BE49-F238E27FC236}">
              <a16:creationId xmlns:a16="http://schemas.microsoft.com/office/drawing/2014/main" id="{61C40223-C484-4423-9597-C784AE2B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63" r="17679" b="8719"/>
        <a:stretch>
          <a:fillRect/>
        </a:stretch>
      </xdr:blipFill>
      <xdr:spPr bwMode="auto">
        <a:xfrm>
          <a:off x="3071810" y="95290143"/>
          <a:ext cx="1205935" cy="908263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221115</xdr:colOff>
      <xdr:row>82</xdr:row>
      <xdr:rowOff>59537</xdr:rowOff>
    </xdr:from>
    <xdr:to>
      <xdr:col>11</xdr:col>
      <xdr:colOff>1331844</xdr:colOff>
      <xdr:row>82</xdr:row>
      <xdr:rowOff>969513</xdr:rowOff>
    </xdr:to>
    <xdr:pic>
      <xdr:nvPicPr>
        <xdr:cNvPr id="232" name="Afbeelding 231">
          <a:extLst>
            <a:ext uri="{FF2B5EF4-FFF2-40B4-BE49-F238E27FC236}">
              <a16:creationId xmlns:a16="http://schemas.microsoft.com/office/drawing/2014/main" id="{04839D35-AC68-4A95-A8E2-F08CE89B3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61" r="28859"/>
        <a:stretch>
          <a:fillRect/>
        </a:stretch>
      </xdr:blipFill>
      <xdr:spPr bwMode="auto">
        <a:xfrm rot="5400000">
          <a:off x="3255532" y="48068914"/>
          <a:ext cx="909976" cy="1110729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246628</xdr:colOff>
      <xdr:row>80</xdr:row>
      <xdr:rowOff>68041</xdr:rowOff>
    </xdr:from>
    <xdr:to>
      <xdr:col>11</xdr:col>
      <xdr:colOff>1250156</xdr:colOff>
      <xdr:row>80</xdr:row>
      <xdr:rowOff>960205</xdr:rowOff>
    </xdr:to>
    <xdr:pic>
      <xdr:nvPicPr>
        <xdr:cNvPr id="234" name="Afbeelding 233">
          <a:extLst>
            <a:ext uri="{FF2B5EF4-FFF2-40B4-BE49-F238E27FC236}">
              <a16:creationId xmlns:a16="http://schemas.microsoft.com/office/drawing/2014/main" id="{12A795B1-382D-477D-8183-4F41C889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18" r="24202"/>
        <a:stretch>
          <a:fillRect/>
        </a:stretch>
      </xdr:blipFill>
      <xdr:spPr bwMode="auto">
        <a:xfrm rot="5400000">
          <a:off x="3236350" y="46948497"/>
          <a:ext cx="892164" cy="1003528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224857</xdr:colOff>
      <xdr:row>196</xdr:row>
      <xdr:rowOff>57492</xdr:rowOff>
    </xdr:from>
    <xdr:to>
      <xdr:col>11</xdr:col>
      <xdr:colOff>1207632</xdr:colOff>
      <xdr:row>196</xdr:row>
      <xdr:rowOff>981793</xdr:rowOff>
    </xdr:to>
    <xdr:pic>
      <xdr:nvPicPr>
        <xdr:cNvPr id="246" name="Afbeelding 245">
          <a:extLst>
            <a:ext uri="{FF2B5EF4-FFF2-40B4-BE49-F238E27FC236}">
              <a16:creationId xmlns:a16="http://schemas.microsoft.com/office/drawing/2014/main" id="{F0F7A9C0-8322-4962-908B-A5E2E55B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04" r="26772"/>
        <a:stretch>
          <a:fillRect/>
        </a:stretch>
      </xdr:blipFill>
      <xdr:spPr bwMode="auto">
        <a:xfrm rot="5400000">
          <a:off x="3188134" y="109353143"/>
          <a:ext cx="924301" cy="982775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220095</xdr:colOff>
      <xdr:row>198</xdr:row>
      <xdr:rowOff>39464</xdr:rowOff>
    </xdr:from>
    <xdr:to>
      <xdr:col>11</xdr:col>
      <xdr:colOff>1199128</xdr:colOff>
      <xdr:row>198</xdr:row>
      <xdr:rowOff>969724</xdr:rowOff>
    </xdr:to>
    <xdr:pic>
      <xdr:nvPicPr>
        <xdr:cNvPr id="247" name="Afbeelding 246">
          <a:extLst>
            <a:ext uri="{FF2B5EF4-FFF2-40B4-BE49-F238E27FC236}">
              <a16:creationId xmlns:a16="http://schemas.microsoft.com/office/drawing/2014/main" id="{6500820A-DFE4-48DA-99B1-7C2D300B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36" r="27576"/>
        <a:stretch>
          <a:fillRect/>
        </a:stretch>
      </xdr:blipFill>
      <xdr:spPr bwMode="auto">
        <a:xfrm rot="5400000">
          <a:off x="3178522" y="110513581"/>
          <a:ext cx="930260" cy="979033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285410</xdr:colOff>
      <xdr:row>200</xdr:row>
      <xdr:rowOff>39463</xdr:rowOff>
    </xdr:from>
    <xdr:to>
      <xdr:col>11</xdr:col>
      <xdr:colOff>1131094</xdr:colOff>
      <xdr:row>200</xdr:row>
      <xdr:rowOff>961813</xdr:rowOff>
    </xdr:to>
    <xdr:pic>
      <xdr:nvPicPr>
        <xdr:cNvPr id="248" name="Afbeelding 247">
          <a:extLst>
            <a:ext uri="{FF2B5EF4-FFF2-40B4-BE49-F238E27FC236}">
              <a16:creationId xmlns:a16="http://schemas.microsoft.com/office/drawing/2014/main" id="{3F93DDF3-CCD1-496D-BD4E-E110D72A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07" t="8311" r="20148" b="9824"/>
        <a:stretch>
          <a:fillRect/>
        </a:stretch>
      </xdr:blipFill>
      <xdr:spPr bwMode="auto">
        <a:xfrm rot="5400000">
          <a:off x="3181117" y="111749917"/>
          <a:ext cx="922350" cy="845684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204108</xdr:colOff>
      <xdr:row>100</xdr:row>
      <xdr:rowOff>44904</xdr:rowOff>
    </xdr:from>
    <xdr:to>
      <xdr:col>11</xdr:col>
      <xdr:colOff>1292679</xdr:colOff>
      <xdr:row>100</xdr:row>
      <xdr:rowOff>980885</xdr:rowOff>
    </xdr:to>
    <xdr:pic>
      <xdr:nvPicPr>
        <xdr:cNvPr id="250" name="Afbeelding 249">
          <a:extLst>
            <a:ext uri="{FF2B5EF4-FFF2-40B4-BE49-F238E27FC236}">
              <a16:creationId xmlns:a16="http://schemas.microsoft.com/office/drawing/2014/main" id="{EE873557-D517-45E7-8F95-B203B840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44" r="22641"/>
        <a:stretch>
          <a:fillRect/>
        </a:stretch>
      </xdr:blipFill>
      <xdr:spPr bwMode="auto">
        <a:xfrm rot="5400000">
          <a:off x="3214443" y="58640908"/>
          <a:ext cx="935981" cy="1088571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212612</xdr:colOff>
      <xdr:row>102</xdr:row>
      <xdr:rowOff>44907</xdr:rowOff>
    </xdr:from>
    <xdr:to>
      <xdr:col>11</xdr:col>
      <xdr:colOff>1250155</xdr:colOff>
      <xdr:row>102</xdr:row>
      <xdr:rowOff>958071</xdr:rowOff>
    </xdr:to>
    <xdr:pic>
      <xdr:nvPicPr>
        <xdr:cNvPr id="251" name="Afbeelding 250">
          <a:extLst>
            <a:ext uri="{FF2B5EF4-FFF2-40B4-BE49-F238E27FC236}">
              <a16:creationId xmlns:a16="http://schemas.microsoft.com/office/drawing/2014/main" id="{EA97C790-EB45-442A-9CDA-B5AC9B272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r="24561"/>
        <a:stretch>
          <a:fillRect/>
        </a:stretch>
      </xdr:blipFill>
      <xdr:spPr bwMode="auto">
        <a:xfrm rot="5400000">
          <a:off x="3208842" y="59828632"/>
          <a:ext cx="913164" cy="1037543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198665</xdr:colOff>
      <xdr:row>92</xdr:row>
      <xdr:rowOff>47966</xdr:rowOff>
    </xdr:from>
    <xdr:to>
      <xdr:col>11</xdr:col>
      <xdr:colOff>1216139</xdr:colOff>
      <xdr:row>92</xdr:row>
      <xdr:rowOff>982128</xdr:rowOff>
    </xdr:to>
    <xdr:pic>
      <xdr:nvPicPr>
        <xdr:cNvPr id="253" name="Afbeelding 252">
          <a:extLst>
            <a:ext uri="{FF2B5EF4-FFF2-40B4-BE49-F238E27FC236}">
              <a16:creationId xmlns:a16="http://schemas.microsoft.com/office/drawing/2014/main" id="{2CA6A583-619A-4624-8236-A144BD315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9" r="23589"/>
        <a:stretch>
          <a:fillRect/>
        </a:stretch>
      </xdr:blipFill>
      <xdr:spPr bwMode="auto">
        <a:xfrm>
          <a:off x="3132705" y="54025801"/>
          <a:ext cx="1017474" cy="934162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238125</xdr:colOff>
      <xdr:row>88</xdr:row>
      <xdr:rowOff>48986</xdr:rowOff>
    </xdr:from>
    <xdr:to>
      <xdr:col>11</xdr:col>
      <xdr:colOff>1233148</xdr:colOff>
      <xdr:row>88</xdr:row>
      <xdr:rowOff>972378</xdr:rowOff>
    </xdr:to>
    <xdr:pic>
      <xdr:nvPicPr>
        <xdr:cNvPr id="254" name="Afbeelding 253">
          <a:extLst>
            <a:ext uri="{FF2B5EF4-FFF2-40B4-BE49-F238E27FC236}">
              <a16:creationId xmlns:a16="http://schemas.microsoft.com/office/drawing/2014/main" id="{5E2D580E-B72A-4BDC-BB52-CFAA9687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8" r="17822"/>
        <a:stretch>
          <a:fillRect/>
        </a:stretch>
      </xdr:blipFill>
      <xdr:spPr bwMode="auto">
        <a:xfrm>
          <a:off x="3172165" y="51679589"/>
          <a:ext cx="995023" cy="923392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54770</xdr:colOff>
      <xdr:row>32</xdr:row>
      <xdr:rowOff>124371</xdr:rowOff>
    </xdr:from>
    <xdr:to>
      <xdr:col>11</xdr:col>
      <xdr:colOff>1454264</xdr:colOff>
      <xdr:row>32</xdr:row>
      <xdr:rowOff>868256</xdr:rowOff>
    </xdr:to>
    <xdr:pic>
      <xdr:nvPicPr>
        <xdr:cNvPr id="260" name="Afbeelding 259">
          <a:extLst>
            <a:ext uri="{FF2B5EF4-FFF2-40B4-BE49-F238E27FC236}">
              <a16:creationId xmlns:a16="http://schemas.microsoft.com/office/drawing/2014/main" id="{2E428AC2-03B4-498F-92E0-5FECA9C4A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26"/>
        <a:stretch>
          <a:fillRect/>
        </a:stretch>
      </xdr:blipFill>
      <xdr:spPr bwMode="auto">
        <a:xfrm>
          <a:off x="2935130" y="16545471"/>
          <a:ext cx="1399494" cy="743885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61233</xdr:colOff>
      <xdr:row>36</xdr:row>
      <xdr:rowOff>113962</xdr:rowOff>
    </xdr:from>
    <xdr:to>
      <xdr:col>11</xdr:col>
      <xdr:colOff>1449325</xdr:colOff>
      <xdr:row>36</xdr:row>
      <xdr:rowOff>884464</xdr:rowOff>
    </xdr:to>
    <xdr:pic>
      <xdr:nvPicPr>
        <xdr:cNvPr id="261" name="Afbeelding 260">
          <a:extLst>
            <a:ext uri="{FF2B5EF4-FFF2-40B4-BE49-F238E27FC236}">
              <a16:creationId xmlns:a16="http://schemas.microsoft.com/office/drawing/2014/main" id="{61F6E303-B69B-4DC6-BD1C-540D1A770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37"/>
        <a:stretch>
          <a:fillRect/>
        </a:stretch>
      </xdr:blipFill>
      <xdr:spPr bwMode="auto">
        <a:xfrm>
          <a:off x="2995273" y="20056931"/>
          <a:ext cx="1388092" cy="770502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62255</xdr:colOff>
      <xdr:row>34</xdr:row>
      <xdr:rowOff>111581</xdr:rowOff>
    </xdr:from>
    <xdr:to>
      <xdr:col>11</xdr:col>
      <xdr:colOff>1422605</xdr:colOff>
      <xdr:row>34</xdr:row>
      <xdr:rowOff>875961</xdr:rowOff>
    </xdr:to>
    <xdr:pic>
      <xdr:nvPicPr>
        <xdr:cNvPr id="262" name="Afbeelding 261">
          <a:extLst>
            <a:ext uri="{FF2B5EF4-FFF2-40B4-BE49-F238E27FC236}">
              <a16:creationId xmlns:a16="http://schemas.microsoft.com/office/drawing/2014/main" id="{A534A7F2-0FE8-4D1D-8CAF-29A3B14E9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295" y="18880934"/>
          <a:ext cx="1360350" cy="76438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46946</xdr:colOff>
      <xdr:row>46</xdr:row>
      <xdr:rowOff>62937</xdr:rowOff>
    </xdr:from>
    <xdr:to>
      <xdr:col>11</xdr:col>
      <xdr:colOff>1420245</xdr:colOff>
      <xdr:row>46</xdr:row>
      <xdr:rowOff>889044</xdr:rowOff>
    </xdr:to>
    <xdr:pic>
      <xdr:nvPicPr>
        <xdr:cNvPr id="264" name="Afbeelding 263">
          <a:extLst>
            <a:ext uri="{FF2B5EF4-FFF2-40B4-BE49-F238E27FC236}">
              <a16:creationId xmlns:a16="http://schemas.microsoft.com/office/drawing/2014/main" id="{1E09252D-1C79-40E5-95F4-5EC5AAF6E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23" r="30656" b="4854"/>
        <a:stretch>
          <a:fillRect/>
        </a:stretch>
      </xdr:blipFill>
      <xdr:spPr bwMode="auto">
        <a:xfrm rot="5400000">
          <a:off x="3254582" y="25600390"/>
          <a:ext cx="826107" cy="1373299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306161</xdr:colOff>
      <xdr:row>158</xdr:row>
      <xdr:rowOff>51709</xdr:rowOff>
    </xdr:from>
    <xdr:to>
      <xdr:col>11</xdr:col>
      <xdr:colOff>1199128</xdr:colOff>
      <xdr:row>158</xdr:row>
      <xdr:rowOff>974430</xdr:rowOff>
    </xdr:to>
    <xdr:pic>
      <xdr:nvPicPr>
        <xdr:cNvPr id="271" name="Afbeelding 270">
          <a:extLst>
            <a:ext uri="{FF2B5EF4-FFF2-40B4-BE49-F238E27FC236}">
              <a16:creationId xmlns:a16="http://schemas.microsoft.com/office/drawing/2014/main" id="{4D4D20B8-4D58-46FF-922A-CA0BFB1CE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01" r="19373"/>
        <a:stretch>
          <a:fillRect/>
        </a:stretch>
      </xdr:blipFill>
      <xdr:spPr bwMode="auto">
        <a:xfrm rot="5400000">
          <a:off x="3225324" y="87092769"/>
          <a:ext cx="922721" cy="892967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255135</xdr:colOff>
      <xdr:row>118</xdr:row>
      <xdr:rowOff>48988</xdr:rowOff>
    </xdr:from>
    <xdr:to>
      <xdr:col>11</xdr:col>
      <xdr:colOff>1258663</xdr:colOff>
      <xdr:row>119</xdr:row>
      <xdr:rowOff>437778</xdr:rowOff>
    </xdr:to>
    <xdr:pic>
      <xdr:nvPicPr>
        <xdr:cNvPr id="272" name="Afbeelding 271">
          <a:extLst>
            <a:ext uri="{FF2B5EF4-FFF2-40B4-BE49-F238E27FC236}">
              <a16:creationId xmlns:a16="http://schemas.microsoft.com/office/drawing/2014/main" id="{BA5E419D-8D56-4C2C-947D-985BEBFB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4" r="18762"/>
        <a:stretch>
          <a:fillRect/>
        </a:stretch>
      </xdr:blipFill>
      <xdr:spPr bwMode="auto">
        <a:xfrm>
          <a:off x="3189175" y="67191734"/>
          <a:ext cx="1003528" cy="890553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83005</xdr:colOff>
      <xdr:row>124</xdr:row>
      <xdr:rowOff>42864</xdr:rowOff>
    </xdr:from>
    <xdr:to>
      <xdr:col>11</xdr:col>
      <xdr:colOff>1349672</xdr:colOff>
      <xdr:row>125</xdr:row>
      <xdr:rowOff>450737</xdr:rowOff>
    </xdr:to>
    <xdr:pic>
      <xdr:nvPicPr>
        <xdr:cNvPr id="273" name="Afbeelding 272">
          <a:extLst>
            <a:ext uri="{FF2B5EF4-FFF2-40B4-BE49-F238E27FC236}">
              <a16:creationId xmlns:a16="http://schemas.microsoft.com/office/drawing/2014/main" id="{FBA75D4F-9A7B-4EF8-94E1-34101F6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7" r="10370"/>
        <a:stretch>
          <a:fillRect/>
        </a:stretch>
      </xdr:blipFill>
      <xdr:spPr bwMode="auto">
        <a:xfrm>
          <a:off x="3017045" y="69515833"/>
          <a:ext cx="1266667" cy="909636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268060</xdr:colOff>
      <xdr:row>130</xdr:row>
      <xdr:rowOff>63823</xdr:rowOff>
    </xdr:from>
    <xdr:to>
      <xdr:col>11</xdr:col>
      <xdr:colOff>1097415</xdr:colOff>
      <xdr:row>131</xdr:row>
      <xdr:rowOff>437401</xdr:rowOff>
    </xdr:to>
    <xdr:pic>
      <xdr:nvPicPr>
        <xdr:cNvPr id="274" name="Afbeelding 273">
          <a:extLst>
            <a:ext uri="{FF2B5EF4-FFF2-40B4-BE49-F238E27FC236}">
              <a16:creationId xmlns:a16="http://schemas.microsoft.com/office/drawing/2014/main" id="{FA25CB09-DEA7-402E-9172-5BC58D4C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03" r="19044"/>
        <a:stretch>
          <a:fillRect/>
        </a:stretch>
      </xdr:blipFill>
      <xdr:spPr bwMode="auto">
        <a:xfrm rot="5400000">
          <a:off x="3124849" y="67227214"/>
          <a:ext cx="876498" cy="829355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221116</xdr:colOff>
      <xdr:row>162</xdr:row>
      <xdr:rowOff>55110</xdr:rowOff>
    </xdr:from>
    <xdr:to>
      <xdr:col>11</xdr:col>
      <xdr:colOff>1250155</xdr:colOff>
      <xdr:row>162</xdr:row>
      <xdr:rowOff>968539</xdr:rowOff>
    </xdr:to>
    <xdr:pic>
      <xdr:nvPicPr>
        <xdr:cNvPr id="275" name="Afbeelding 274">
          <a:extLst>
            <a:ext uri="{FF2B5EF4-FFF2-40B4-BE49-F238E27FC236}">
              <a16:creationId xmlns:a16="http://schemas.microsoft.com/office/drawing/2014/main" id="{A9890C24-0E2A-43DE-B41A-884AE5D7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7" r="35706"/>
        <a:stretch>
          <a:fillRect/>
        </a:stretch>
      </xdr:blipFill>
      <xdr:spPr bwMode="auto">
        <a:xfrm rot="5400000">
          <a:off x="3212961" y="89370720"/>
          <a:ext cx="913429" cy="1029039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188459</xdr:colOff>
      <xdr:row>44</xdr:row>
      <xdr:rowOff>55108</xdr:rowOff>
    </xdr:from>
    <xdr:to>
      <xdr:col>11</xdr:col>
      <xdr:colOff>1284175</xdr:colOff>
      <xdr:row>44</xdr:row>
      <xdr:rowOff>944738</xdr:rowOff>
    </xdr:to>
    <xdr:pic>
      <xdr:nvPicPr>
        <xdr:cNvPr id="283" name="Afbeelding 282">
          <a:extLst>
            <a:ext uri="{FF2B5EF4-FFF2-40B4-BE49-F238E27FC236}">
              <a16:creationId xmlns:a16="http://schemas.microsoft.com/office/drawing/2014/main" id="{4BF0185B-646C-4608-A7E6-39B998982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0" r="17015"/>
        <a:stretch>
          <a:fillRect/>
        </a:stretch>
      </xdr:blipFill>
      <xdr:spPr bwMode="auto">
        <a:xfrm>
          <a:off x="3122499" y="24692541"/>
          <a:ext cx="1095716" cy="88963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263298</xdr:colOff>
      <xdr:row>40</xdr:row>
      <xdr:rowOff>62932</xdr:rowOff>
    </xdr:from>
    <xdr:to>
      <xdr:col>11</xdr:col>
      <xdr:colOff>1114085</xdr:colOff>
      <xdr:row>40</xdr:row>
      <xdr:rowOff>977811</xdr:rowOff>
    </xdr:to>
    <xdr:pic>
      <xdr:nvPicPr>
        <xdr:cNvPr id="284" name="Afbeelding 283">
          <a:extLst>
            <a:ext uri="{FF2B5EF4-FFF2-40B4-BE49-F238E27FC236}">
              <a16:creationId xmlns:a16="http://schemas.microsoft.com/office/drawing/2014/main" id="{4ADF0F40-CA8C-4CF4-AE74-0C1E17B26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05" r="20944"/>
        <a:stretch>
          <a:fillRect/>
        </a:stretch>
      </xdr:blipFill>
      <xdr:spPr bwMode="auto">
        <a:xfrm rot="5400000">
          <a:off x="3165292" y="22385179"/>
          <a:ext cx="914879" cy="850787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325890</xdr:colOff>
      <xdr:row>112</xdr:row>
      <xdr:rowOff>60552</xdr:rowOff>
    </xdr:from>
    <xdr:to>
      <xdr:col>11</xdr:col>
      <xdr:colOff>1139597</xdr:colOff>
      <xdr:row>113</xdr:row>
      <xdr:rowOff>440883</xdr:rowOff>
    </xdr:to>
    <xdr:pic>
      <xdr:nvPicPr>
        <xdr:cNvPr id="285" name="Afbeelding 284">
          <a:extLst>
            <a:ext uri="{FF2B5EF4-FFF2-40B4-BE49-F238E27FC236}">
              <a16:creationId xmlns:a16="http://schemas.microsoft.com/office/drawing/2014/main" id="{16BFEA0B-14CE-436F-8962-C5ADB9CE2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44" r="19658"/>
        <a:stretch>
          <a:fillRect/>
        </a:stretch>
      </xdr:blipFill>
      <xdr:spPr bwMode="auto">
        <a:xfrm rot="5400000">
          <a:off x="3225736" y="64907268"/>
          <a:ext cx="882095" cy="813707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222818</xdr:colOff>
      <xdr:row>144</xdr:row>
      <xdr:rowOff>40483</xdr:rowOff>
    </xdr:from>
    <xdr:to>
      <xdr:col>11</xdr:col>
      <xdr:colOff>1224642</xdr:colOff>
      <xdr:row>144</xdr:row>
      <xdr:rowOff>953955</xdr:rowOff>
    </xdr:to>
    <xdr:pic>
      <xdr:nvPicPr>
        <xdr:cNvPr id="286" name="Afbeelding 285">
          <a:extLst>
            <a:ext uri="{FF2B5EF4-FFF2-40B4-BE49-F238E27FC236}">
              <a16:creationId xmlns:a16="http://schemas.microsoft.com/office/drawing/2014/main" id="{68052BC3-5CF8-46CB-BB26-1DDA4FD94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10" r="17381"/>
        <a:stretch>
          <a:fillRect/>
        </a:stretch>
      </xdr:blipFill>
      <xdr:spPr bwMode="auto">
        <a:xfrm rot="5400000">
          <a:off x="3201034" y="77633561"/>
          <a:ext cx="913472" cy="1001824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178596</xdr:colOff>
      <xdr:row>142</xdr:row>
      <xdr:rowOff>48989</xdr:rowOff>
    </xdr:from>
    <xdr:to>
      <xdr:col>11</xdr:col>
      <xdr:colOff>1343706</xdr:colOff>
      <xdr:row>142</xdr:row>
      <xdr:rowOff>957691</xdr:rowOff>
    </xdr:to>
    <xdr:pic>
      <xdr:nvPicPr>
        <xdr:cNvPr id="287" name="Afbeelding 286">
          <a:extLst>
            <a:ext uri="{FF2B5EF4-FFF2-40B4-BE49-F238E27FC236}">
              <a16:creationId xmlns:a16="http://schemas.microsoft.com/office/drawing/2014/main" id="{A62CD898-0A27-473C-BB6B-A1C7CFDEB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23" r="15829" b="5116"/>
        <a:stretch>
          <a:fillRect/>
        </a:stretch>
      </xdr:blipFill>
      <xdr:spPr bwMode="auto">
        <a:xfrm>
          <a:off x="3112636" y="76512627"/>
          <a:ext cx="1165110" cy="908702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163966</xdr:colOff>
      <xdr:row>115</xdr:row>
      <xdr:rowOff>59191</xdr:rowOff>
    </xdr:from>
    <xdr:to>
      <xdr:col>11</xdr:col>
      <xdr:colOff>1292679</xdr:colOff>
      <xdr:row>116</xdr:row>
      <xdr:rowOff>450043</xdr:rowOff>
    </xdr:to>
    <xdr:pic>
      <xdr:nvPicPr>
        <xdr:cNvPr id="288" name="Afbeelding 287">
          <a:extLst>
            <a:ext uri="{FF2B5EF4-FFF2-40B4-BE49-F238E27FC236}">
              <a16:creationId xmlns:a16="http://schemas.microsoft.com/office/drawing/2014/main" id="{8701FC20-68B1-4D3C-ADDB-45D92BFE6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2" r="17940"/>
        <a:stretch>
          <a:fillRect/>
        </a:stretch>
      </xdr:blipFill>
      <xdr:spPr bwMode="auto">
        <a:xfrm>
          <a:off x="3098006" y="66036825"/>
          <a:ext cx="1128713" cy="892615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145529</xdr:colOff>
      <xdr:row>52</xdr:row>
      <xdr:rowOff>55590</xdr:rowOff>
    </xdr:from>
    <xdr:to>
      <xdr:col>11</xdr:col>
      <xdr:colOff>1367450</xdr:colOff>
      <xdr:row>52</xdr:row>
      <xdr:rowOff>952796</xdr:rowOff>
    </xdr:to>
    <xdr:pic>
      <xdr:nvPicPr>
        <xdr:cNvPr id="296" name="Afbeelding 295">
          <a:extLst>
            <a:ext uri="{FF2B5EF4-FFF2-40B4-BE49-F238E27FC236}">
              <a16:creationId xmlns:a16="http://schemas.microsoft.com/office/drawing/2014/main" id="{844323C5-E415-42AE-894B-140E41329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20" t="3557" r="24294" b="1668"/>
        <a:stretch>
          <a:fillRect/>
        </a:stretch>
      </xdr:blipFill>
      <xdr:spPr bwMode="auto">
        <a:xfrm rot="5400000">
          <a:off x="3188247" y="28353932"/>
          <a:ext cx="897206" cy="1221921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187099</xdr:colOff>
      <xdr:row>26</xdr:row>
      <xdr:rowOff>45924</xdr:rowOff>
    </xdr:from>
    <xdr:to>
      <xdr:col>11</xdr:col>
      <xdr:colOff>1284175</xdr:colOff>
      <xdr:row>26</xdr:row>
      <xdr:rowOff>969992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FB6E8F1A-5A01-43DB-B536-0412B412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60" r="18073"/>
        <a:stretch>
          <a:fillRect/>
        </a:stretch>
      </xdr:blipFill>
      <xdr:spPr bwMode="auto">
        <a:xfrm>
          <a:off x="3121139" y="14120812"/>
          <a:ext cx="1097076" cy="924068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195604</xdr:colOff>
      <xdr:row>194</xdr:row>
      <xdr:rowOff>47630</xdr:rowOff>
    </xdr:from>
    <xdr:to>
      <xdr:col>11</xdr:col>
      <xdr:colOff>1267165</xdr:colOff>
      <xdr:row>194</xdr:row>
      <xdr:rowOff>962724</xdr:rowOff>
    </xdr:to>
    <xdr:pic>
      <xdr:nvPicPr>
        <xdr:cNvPr id="299" name="Afbeelding 298">
          <a:extLst>
            <a:ext uri="{FF2B5EF4-FFF2-40B4-BE49-F238E27FC236}">
              <a16:creationId xmlns:a16="http://schemas.microsoft.com/office/drawing/2014/main" id="{2AEE129D-6F8B-415E-9DCA-AEC5099ED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55" r="19562" b="9169"/>
        <a:stretch>
          <a:fillRect/>
        </a:stretch>
      </xdr:blipFill>
      <xdr:spPr bwMode="auto">
        <a:xfrm>
          <a:off x="3129644" y="108198902"/>
          <a:ext cx="1071561" cy="915094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153082</xdr:colOff>
      <xdr:row>190</xdr:row>
      <xdr:rowOff>45931</xdr:rowOff>
    </xdr:from>
    <xdr:to>
      <xdr:col>11</xdr:col>
      <xdr:colOff>1309687</xdr:colOff>
      <xdr:row>190</xdr:row>
      <xdr:rowOff>954467</xdr:rowOff>
    </xdr:to>
    <xdr:pic>
      <xdr:nvPicPr>
        <xdr:cNvPr id="300" name="Afbeelding 299">
          <a:extLst>
            <a:ext uri="{FF2B5EF4-FFF2-40B4-BE49-F238E27FC236}">
              <a16:creationId xmlns:a16="http://schemas.microsoft.com/office/drawing/2014/main" id="{1A41F47D-2C42-4344-B0F4-09224350E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22" r="30685"/>
        <a:stretch>
          <a:fillRect/>
        </a:stretch>
      </xdr:blipFill>
      <xdr:spPr bwMode="auto">
        <a:xfrm rot="5400000">
          <a:off x="3211157" y="105725936"/>
          <a:ext cx="908536" cy="1156605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62254</xdr:colOff>
      <xdr:row>54</xdr:row>
      <xdr:rowOff>121785</xdr:rowOff>
    </xdr:from>
    <xdr:to>
      <xdr:col>11</xdr:col>
      <xdr:colOff>1430974</xdr:colOff>
      <xdr:row>54</xdr:row>
      <xdr:rowOff>892970</xdr:rowOff>
    </xdr:to>
    <xdr:pic>
      <xdr:nvPicPr>
        <xdr:cNvPr id="301" name="Afbeelding 300">
          <a:extLst>
            <a:ext uri="{FF2B5EF4-FFF2-40B4-BE49-F238E27FC236}">
              <a16:creationId xmlns:a16="http://schemas.microsoft.com/office/drawing/2014/main" id="{AE5E4402-F700-4AC1-B119-1C81DF72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294" y="31800914"/>
          <a:ext cx="1368720" cy="771185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68038</xdr:colOff>
      <xdr:row>127</xdr:row>
      <xdr:rowOff>62934</xdr:rowOff>
    </xdr:from>
    <xdr:to>
      <xdr:col>11</xdr:col>
      <xdr:colOff>1437256</xdr:colOff>
      <xdr:row>128</xdr:row>
      <xdr:rowOff>423687</xdr:rowOff>
    </xdr:to>
    <xdr:pic>
      <xdr:nvPicPr>
        <xdr:cNvPr id="302" name="Afbeelding 301">
          <a:extLst>
            <a:ext uri="{FF2B5EF4-FFF2-40B4-BE49-F238E27FC236}">
              <a16:creationId xmlns:a16="http://schemas.microsoft.com/office/drawing/2014/main" id="{551C8D14-C265-405C-8A36-DBE1DA09F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302"/>
        <a:stretch>
          <a:fillRect/>
        </a:stretch>
      </xdr:blipFill>
      <xdr:spPr bwMode="auto">
        <a:xfrm>
          <a:off x="3002078" y="70701014"/>
          <a:ext cx="1369218" cy="862517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119063</xdr:colOff>
      <xdr:row>48</xdr:row>
      <xdr:rowOff>51027</xdr:rowOff>
    </xdr:from>
    <xdr:to>
      <xdr:col>11</xdr:col>
      <xdr:colOff>1340984</xdr:colOff>
      <xdr:row>48</xdr:row>
      <xdr:rowOff>948233</xdr:rowOff>
    </xdr:to>
    <xdr:pic>
      <xdr:nvPicPr>
        <xdr:cNvPr id="304" name="Afbeelding 303">
          <a:extLst>
            <a:ext uri="{FF2B5EF4-FFF2-40B4-BE49-F238E27FC236}">
              <a16:creationId xmlns:a16="http://schemas.microsoft.com/office/drawing/2014/main" id="{1DC87815-51B3-419B-8076-5541C5295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20" t="3557" r="24294" b="1668"/>
        <a:stretch>
          <a:fillRect/>
        </a:stretch>
      </xdr:blipFill>
      <xdr:spPr bwMode="auto">
        <a:xfrm rot="5400000">
          <a:off x="3215461" y="28046950"/>
          <a:ext cx="897206" cy="1221921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119062</xdr:colOff>
      <xdr:row>50</xdr:row>
      <xdr:rowOff>59532</xdr:rowOff>
    </xdr:from>
    <xdr:to>
      <xdr:col>11</xdr:col>
      <xdr:colOff>1340983</xdr:colOff>
      <xdr:row>50</xdr:row>
      <xdr:rowOff>956738</xdr:rowOff>
    </xdr:to>
    <xdr:pic>
      <xdr:nvPicPr>
        <xdr:cNvPr id="306" name="Afbeelding 305">
          <a:extLst>
            <a:ext uri="{FF2B5EF4-FFF2-40B4-BE49-F238E27FC236}">
              <a16:creationId xmlns:a16="http://schemas.microsoft.com/office/drawing/2014/main" id="{4BA16500-2522-43F6-9E6C-C5B4F7BED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20" t="3557" r="24294" b="1668"/>
        <a:stretch>
          <a:fillRect/>
        </a:stretch>
      </xdr:blipFill>
      <xdr:spPr bwMode="auto">
        <a:xfrm rot="5400000">
          <a:off x="3215460" y="29229071"/>
          <a:ext cx="897206" cy="1221921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323172</xdr:colOff>
      <xdr:row>133</xdr:row>
      <xdr:rowOff>51371</xdr:rowOff>
    </xdr:from>
    <xdr:to>
      <xdr:col>11</xdr:col>
      <xdr:colOff>1088572</xdr:colOff>
      <xdr:row>134</xdr:row>
      <xdr:rowOff>442782</xdr:rowOff>
    </xdr:to>
    <xdr:pic>
      <xdr:nvPicPr>
        <xdr:cNvPr id="308" name="Afbeelding 307">
          <a:extLst>
            <a:ext uri="{FF2B5EF4-FFF2-40B4-BE49-F238E27FC236}">
              <a16:creationId xmlns:a16="http://schemas.microsoft.com/office/drawing/2014/main" id="{618784C6-C1E8-4827-BBA6-D9AE98C46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62" r="22803"/>
        <a:stretch>
          <a:fillRect/>
        </a:stretch>
      </xdr:blipFill>
      <xdr:spPr bwMode="auto">
        <a:xfrm rot="5400000">
          <a:off x="3193325" y="73083562"/>
          <a:ext cx="893174" cy="76540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323169</xdr:colOff>
      <xdr:row>136</xdr:row>
      <xdr:rowOff>51027</xdr:rowOff>
    </xdr:from>
    <xdr:to>
      <xdr:col>11</xdr:col>
      <xdr:colOff>1088569</xdr:colOff>
      <xdr:row>137</xdr:row>
      <xdr:rowOff>442437</xdr:rowOff>
    </xdr:to>
    <xdr:pic>
      <xdr:nvPicPr>
        <xdr:cNvPr id="310" name="Afbeelding 309">
          <a:extLst>
            <a:ext uri="{FF2B5EF4-FFF2-40B4-BE49-F238E27FC236}">
              <a16:creationId xmlns:a16="http://schemas.microsoft.com/office/drawing/2014/main" id="{EBB8B652-4201-47C4-B16B-23D52C7ED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62" r="22803"/>
        <a:stretch>
          <a:fillRect/>
        </a:stretch>
      </xdr:blipFill>
      <xdr:spPr bwMode="auto">
        <a:xfrm rot="5400000">
          <a:off x="3193322" y="74248329"/>
          <a:ext cx="893174" cy="76540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314665</xdr:colOff>
      <xdr:row>139</xdr:row>
      <xdr:rowOff>59531</xdr:rowOff>
    </xdr:from>
    <xdr:to>
      <xdr:col>11</xdr:col>
      <xdr:colOff>1080065</xdr:colOff>
      <xdr:row>140</xdr:row>
      <xdr:rowOff>450942</xdr:rowOff>
    </xdr:to>
    <xdr:pic>
      <xdr:nvPicPr>
        <xdr:cNvPr id="312" name="Afbeelding 311">
          <a:extLst>
            <a:ext uri="{FF2B5EF4-FFF2-40B4-BE49-F238E27FC236}">
              <a16:creationId xmlns:a16="http://schemas.microsoft.com/office/drawing/2014/main" id="{FCA347D0-43C5-40F9-8C04-85F9D20E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62" r="22803"/>
        <a:stretch>
          <a:fillRect/>
        </a:stretch>
      </xdr:blipFill>
      <xdr:spPr bwMode="auto">
        <a:xfrm rot="5400000">
          <a:off x="3184818" y="75421945"/>
          <a:ext cx="893174" cy="76540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404472</xdr:colOff>
      <xdr:row>42</xdr:row>
      <xdr:rowOff>37329</xdr:rowOff>
    </xdr:from>
    <xdr:to>
      <xdr:col>11</xdr:col>
      <xdr:colOff>943995</xdr:colOff>
      <xdr:row>42</xdr:row>
      <xdr:rowOff>998768</xdr:rowOff>
    </xdr:to>
    <xdr:pic>
      <xdr:nvPicPr>
        <xdr:cNvPr id="92" name="Afbeelding 91">
          <a:extLst>
            <a:ext uri="{FF2B5EF4-FFF2-40B4-BE49-F238E27FC236}">
              <a16:creationId xmlns:a16="http://schemas.microsoft.com/office/drawing/2014/main" id="{9DF35F52-7E75-44A0-9656-785B5CC9B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97934" y="23712104"/>
          <a:ext cx="961439" cy="539523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92871</xdr:colOff>
      <xdr:row>58</xdr:row>
      <xdr:rowOff>98319</xdr:rowOff>
    </xdr:from>
    <xdr:to>
      <xdr:col>11</xdr:col>
      <xdr:colOff>1405161</xdr:colOff>
      <xdr:row>58</xdr:row>
      <xdr:rowOff>901475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EAF7626B-227C-4682-9C1D-1A4B2627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67" r="33022"/>
        <a:stretch>
          <a:fillRect/>
        </a:stretch>
      </xdr:blipFill>
      <xdr:spPr bwMode="auto">
        <a:xfrm rot="5400000">
          <a:off x="3051858" y="33870114"/>
          <a:ext cx="803156" cy="131229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178595</xdr:colOff>
      <xdr:row>104</xdr:row>
      <xdr:rowOff>51034</xdr:rowOff>
    </xdr:from>
    <xdr:to>
      <xdr:col>11</xdr:col>
      <xdr:colOff>1403236</xdr:colOff>
      <xdr:row>104</xdr:row>
      <xdr:rowOff>978457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id="{BBA23614-9AA5-4C7B-97AF-A127B15DD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45" r="28178" b="8058"/>
        <a:stretch>
          <a:fillRect/>
        </a:stretch>
      </xdr:blipFill>
      <xdr:spPr bwMode="auto">
        <a:xfrm rot="5400000">
          <a:off x="3031624" y="60921956"/>
          <a:ext cx="927423" cy="1224641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213633</xdr:colOff>
      <xdr:row>210</xdr:row>
      <xdr:rowOff>95280</xdr:rowOff>
    </xdr:from>
    <xdr:to>
      <xdr:col>11</xdr:col>
      <xdr:colOff>1258407</xdr:colOff>
      <xdr:row>210</xdr:row>
      <xdr:rowOff>950826</xdr:rowOff>
    </xdr:to>
    <xdr:pic>
      <xdr:nvPicPr>
        <xdr:cNvPr id="102" name="Afbeelding 101">
          <a:extLst>
            <a:ext uri="{FF2B5EF4-FFF2-40B4-BE49-F238E27FC236}">
              <a16:creationId xmlns:a16="http://schemas.microsoft.com/office/drawing/2014/main" id="{8FDB0025-73D2-4D20-A14A-3E4F7E0EC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20" r="27644"/>
        <a:stretch>
          <a:fillRect/>
        </a:stretch>
      </xdr:blipFill>
      <xdr:spPr bwMode="auto">
        <a:xfrm rot="5400000">
          <a:off x="3106216" y="117229604"/>
          <a:ext cx="855546" cy="1044774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403114</xdr:colOff>
      <xdr:row>220</xdr:row>
      <xdr:rowOff>42525</xdr:rowOff>
    </xdr:from>
    <xdr:to>
      <xdr:col>11</xdr:col>
      <xdr:colOff>1032443</xdr:colOff>
      <xdr:row>220</xdr:row>
      <xdr:rowOff>978815</xdr:rowOff>
    </xdr:to>
    <xdr:pic>
      <xdr:nvPicPr>
        <xdr:cNvPr id="103" name="Afbeelding 102">
          <a:extLst>
            <a:ext uri="{FF2B5EF4-FFF2-40B4-BE49-F238E27FC236}">
              <a16:creationId xmlns:a16="http://schemas.microsoft.com/office/drawing/2014/main" id="{39920129-39B3-4C87-A95F-D78329A0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4" r="15273"/>
        <a:stretch>
          <a:fillRect/>
        </a:stretch>
      </xdr:blipFill>
      <xdr:spPr bwMode="auto">
        <a:xfrm rot="5400000">
          <a:off x="3047603" y="123318536"/>
          <a:ext cx="936290" cy="629329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380664</xdr:colOff>
      <xdr:row>218</xdr:row>
      <xdr:rowOff>74685</xdr:rowOff>
    </xdr:from>
    <xdr:to>
      <xdr:col>11</xdr:col>
      <xdr:colOff>920184</xdr:colOff>
      <xdr:row>218</xdr:row>
      <xdr:rowOff>978721</xdr:rowOff>
    </xdr:to>
    <xdr:pic>
      <xdr:nvPicPr>
        <xdr:cNvPr id="104" name="Afbeelding 103">
          <a:extLst>
            <a:ext uri="{FF2B5EF4-FFF2-40B4-BE49-F238E27FC236}">
              <a16:creationId xmlns:a16="http://schemas.microsoft.com/office/drawing/2014/main" id="{FEA0AF9B-F269-4304-B72B-293B287B8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03"/>
        <a:stretch>
          <a:fillRect/>
        </a:stretch>
      </xdr:blipFill>
      <xdr:spPr bwMode="auto">
        <a:xfrm rot="5400000">
          <a:off x="2996375" y="122200756"/>
          <a:ext cx="904036" cy="539520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65658</xdr:colOff>
      <xdr:row>214</xdr:row>
      <xdr:rowOff>81668</xdr:rowOff>
    </xdr:from>
    <xdr:to>
      <xdr:col>11</xdr:col>
      <xdr:colOff>1399038</xdr:colOff>
      <xdr:row>214</xdr:row>
      <xdr:rowOff>921228</xdr:rowOff>
    </xdr:to>
    <xdr:pic>
      <xdr:nvPicPr>
        <xdr:cNvPr id="105" name="Afbeelding 104">
          <a:extLst>
            <a:ext uri="{FF2B5EF4-FFF2-40B4-BE49-F238E27FC236}">
              <a16:creationId xmlns:a16="http://schemas.microsoft.com/office/drawing/2014/main" id="{D77771A5-543F-451D-A6A9-0BF7D6B20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63" t="11404" r="16130" b="16280"/>
        <a:stretch>
          <a:fillRect/>
        </a:stretch>
      </xdr:blipFill>
      <xdr:spPr bwMode="auto">
        <a:xfrm>
          <a:off x="2863627" y="119668043"/>
          <a:ext cx="1333380" cy="839560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312968</xdr:colOff>
      <xdr:row>216</xdr:row>
      <xdr:rowOff>64636</xdr:rowOff>
    </xdr:from>
    <xdr:to>
      <xdr:col>11</xdr:col>
      <xdr:colOff>1021655</xdr:colOff>
      <xdr:row>216</xdr:row>
      <xdr:rowOff>924969</xdr:rowOff>
    </xdr:to>
    <xdr:pic>
      <xdr:nvPicPr>
        <xdr:cNvPr id="113" name="Afbeelding 112">
          <a:extLst>
            <a:ext uri="{FF2B5EF4-FFF2-40B4-BE49-F238E27FC236}">
              <a16:creationId xmlns:a16="http://schemas.microsoft.com/office/drawing/2014/main" id="{BF0BF7AB-531A-4DDD-9D07-8BFCDCAC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" r="23636"/>
        <a:stretch>
          <a:fillRect/>
        </a:stretch>
      </xdr:blipFill>
      <xdr:spPr bwMode="auto">
        <a:xfrm rot="5400000">
          <a:off x="3035114" y="120905553"/>
          <a:ext cx="860333" cy="708687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170089</xdr:colOff>
      <xdr:row>148</xdr:row>
      <xdr:rowOff>42548</xdr:rowOff>
    </xdr:from>
    <xdr:to>
      <xdr:col>11</xdr:col>
      <xdr:colOff>1309687</xdr:colOff>
      <xdr:row>148</xdr:row>
      <xdr:rowOff>973079</xdr:rowOff>
    </xdr:to>
    <xdr:pic>
      <xdr:nvPicPr>
        <xdr:cNvPr id="115" name="Afbeelding 114">
          <a:extLst>
            <a:ext uri="{FF2B5EF4-FFF2-40B4-BE49-F238E27FC236}">
              <a16:creationId xmlns:a16="http://schemas.microsoft.com/office/drawing/2014/main" id="{7250F2D4-9769-4670-87E9-8945A4E3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05" r="26859"/>
        <a:stretch>
          <a:fillRect/>
        </a:stretch>
      </xdr:blipFill>
      <xdr:spPr bwMode="auto">
        <a:xfrm rot="5400000">
          <a:off x="2979042" y="80313707"/>
          <a:ext cx="930531" cy="1139598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255137</xdr:colOff>
      <xdr:row>236</xdr:row>
      <xdr:rowOff>42637</xdr:rowOff>
    </xdr:from>
    <xdr:to>
      <xdr:col>11</xdr:col>
      <xdr:colOff>1006927</xdr:colOff>
      <xdr:row>236</xdr:row>
      <xdr:rowOff>931754</xdr:rowOff>
    </xdr:to>
    <xdr:pic>
      <xdr:nvPicPr>
        <xdr:cNvPr id="117" name="Afbeelding 116">
          <a:extLst>
            <a:ext uri="{FF2B5EF4-FFF2-40B4-BE49-F238E27FC236}">
              <a16:creationId xmlns:a16="http://schemas.microsoft.com/office/drawing/2014/main" id="{EC8E7E66-5D50-4C99-BFE8-085DB8822E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30"/>
        <a:stretch/>
      </xdr:blipFill>
      <xdr:spPr bwMode="auto">
        <a:xfrm rot="5400000">
          <a:off x="2984442" y="132818364"/>
          <a:ext cx="889117" cy="751790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50346</xdr:colOff>
      <xdr:row>166</xdr:row>
      <xdr:rowOff>76541</xdr:rowOff>
    </xdr:from>
    <xdr:to>
      <xdr:col>11</xdr:col>
      <xdr:colOff>1428749</xdr:colOff>
      <xdr:row>166</xdr:row>
      <xdr:rowOff>913624</xdr:rowOff>
    </xdr:to>
    <xdr:pic>
      <xdr:nvPicPr>
        <xdr:cNvPr id="120" name="Afbeelding 119">
          <a:extLst>
            <a:ext uri="{FF2B5EF4-FFF2-40B4-BE49-F238E27FC236}">
              <a16:creationId xmlns:a16="http://schemas.microsoft.com/office/drawing/2014/main" id="{44B2EE2D-056F-4474-9B89-2B69B058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93" t="3188" r="38474"/>
        <a:stretch>
          <a:fillRect/>
        </a:stretch>
      </xdr:blipFill>
      <xdr:spPr bwMode="auto">
        <a:xfrm rot="5400000">
          <a:off x="3025426" y="90744118"/>
          <a:ext cx="837083" cy="1378403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256835</xdr:colOff>
      <xdr:row>234</xdr:row>
      <xdr:rowOff>54431</xdr:rowOff>
    </xdr:from>
    <xdr:to>
      <xdr:col>11</xdr:col>
      <xdr:colOff>1008625</xdr:colOff>
      <xdr:row>234</xdr:row>
      <xdr:rowOff>943549</xdr:rowOff>
    </xdr:to>
    <xdr:pic>
      <xdr:nvPicPr>
        <xdr:cNvPr id="122" name="Afbeelding 121">
          <a:extLst>
            <a:ext uri="{FF2B5EF4-FFF2-40B4-BE49-F238E27FC236}">
              <a16:creationId xmlns:a16="http://schemas.microsoft.com/office/drawing/2014/main" id="{6A7D5825-A750-412F-9F7B-289C5D36CB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30"/>
        <a:stretch/>
      </xdr:blipFill>
      <xdr:spPr bwMode="auto">
        <a:xfrm rot="5400000">
          <a:off x="2986140" y="131651439"/>
          <a:ext cx="889118" cy="751790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265339</xdr:colOff>
      <xdr:row>232</xdr:row>
      <xdr:rowOff>45926</xdr:rowOff>
    </xdr:from>
    <xdr:to>
      <xdr:col>11</xdr:col>
      <xdr:colOff>1012027</xdr:colOff>
      <xdr:row>232</xdr:row>
      <xdr:rowOff>935044</xdr:rowOff>
    </xdr:to>
    <xdr:pic>
      <xdr:nvPicPr>
        <xdr:cNvPr id="123" name="Afbeelding 122">
          <a:extLst>
            <a:ext uri="{FF2B5EF4-FFF2-40B4-BE49-F238E27FC236}">
              <a16:creationId xmlns:a16="http://schemas.microsoft.com/office/drawing/2014/main" id="{81834531-38DC-49C2-965B-0BA45D7D09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30"/>
        <a:stretch/>
      </xdr:blipFill>
      <xdr:spPr bwMode="auto">
        <a:xfrm rot="5400000">
          <a:off x="2992093" y="130466766"/>
          <a:ext cx="889118" cy="746688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73820</xdr:colOff>
      <xdr:row>222</xdr:row>
      <xdr:rowOff>155182</xdr:rowOff>
    </xdr:from>
    <xdr:to>
      <xdr:col>11</xdr:col>
      <xdr:colOff>1416843</xdr:colOff>
      <xdr:row>222</xdr:row>
      <xdr:rowOff>912397</xdr:rowOff>
    </xdr:to>
    <xdr:pic>
      <xdr:nvPicPr>
        <xdr:cNvPr id="129" name="Afbeelding 128">
          <a:extLst>
            <a:ext uri="{FF2B5EF4-FFF2-40B4-BE49-F238E27FC236}">
              <a16:creationId xmlns:a16="http://schemas.microsoft.com/office/drawing/2014/main" id="{398B6542-94D1-4EB5-AF49-936DD8EEC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1789" y="124456432"/>
          <a:ext cx="1343023" cy="757215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88108</xdr:colOff>
      <xdr:row>226</xdr:row>
      <xdr:rowOff>92945</xdr:rowOff>
    </xdr:from>
    <xdr:to>
      <xdr:col>11</xdr:col>
      <xdr:colOff>1428749</xdr:colOff>
      <xdr:row>226</xdr:row>
      <xdr:rowOff>966576</xdr:rowOff>
    </xdr:to>
    <xdr:pic>
      <xdr:nvPicPr>
        <xdr:cNvPr id="130" name="Afbeelding 129">
          <a:extLst>
            <a:ext uri="{FF2B5EF4-FFF2-40B4-BE49-F238E27FC236}">
              <a16:creationId xmlns:a16="http://schemas.microsoft.com/office/drawing/2014/main" id="{04F00117-5CF6-46D4-868E-2952CCEFD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52" r="26598"/>
        <a:stretch>
          <a:fillRect/>
        </a:stretch>
      </xdr:blipFill>
      <xdr:spPr bwMode="auto">
        <a:xfrm rot="5400000">
          <a:off x="3119582" y="126518128"/>
          <a:ext cx="873631" cy="1340641"/>
        </a:xfrm>
        <a:prstGeom prst="rect">
          <a:avLst/>
        </a:prstGeom>
        <a:noFill/>
        <a:ln w="28575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99003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364673</xdr:colOff>
      <xdr:row>244</xdr:row>
      <xdr:rowOff>70755</xdr:rowOff>
    </xdr:from>
    <xdr:to>
      <xdr:col>11</xdr:col>
      <xdr:colOff>1110344</xdr:colOff>
      <xdr:row>244</xdr:row>
      <xdr:rowOff>963385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FB799A5-64C4-561C-B6A8-ACD4728F68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/>
        <a:srcRect l="29405" t="14963" r="30711" b="21400"/>
        <a:stretch/>
      </xdr:blipFill>
      <xdr:spPr>
        <a:xfrm>
          <a:off x="3243944" y="136354455"/>
          <a:ext cx="745671" cy="892630"/>
        </a:xfrm>
        <a:prstGeom prst="rect">
          <a:avLst/>
        </a:prstGeom>
      </xdr:spPr>
    </xdr:pic>
    <xdr:clientData/>
  </xdr:twoCellAnchor>
  <xdr:twoCellAnchor editAs="oneCell">
    <xdr:from>
      <xdr:col>11</xdr:col>
      <xdr:colOff>370115</xdr:colOff>
      <xdr:row>248</xdr:row>
      <xdr:rowOff>70756</xdr:rowOff>
    </xdr:from>
    <xdr:to>
      <xdr:col>11</xdr:col>
      <xdr:colOff>1121229</xdr:colOff>
      <xdr:row>248</xdr:row>
      <xdr:rowOff>957942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431A31E-8CF0-D52B-690E-E0D39F1230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25" t="9563" r="17890" b="8397"/>
        <a:stretch/>
      </xdr:blipFill>
      <xdr:spPr bwMode="auto">
        <a:xfrm>
          <a:off x="3250475" y="130243216"/>
          <a:ext cx="751114" cy="8871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359228</xdr:colOff>
      <xdr:row>250</xdr:row>
      <xdr:rowOff>70757</xdr:rowOff>
    </xdr:from>
    <xdr:to>
      <xdr:col>11</xdr:col>
      <xdr:colOff>1099456</xdr:colOff>
      <xdr:row>250</xdr:row>
      <xdr:rowOff>957942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3223A3F9-1069-AC83-A1B2-F4AE533692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 l="27248" t="6277" r="20026" b="9495"/>
        <a:stretch/>
      </xdr:blipFill>
      <xdr:spPr>
        <a:xfrm>
          <a:off x="3238499" y="139865100"/>
          <a:ext cx="740228" cy="887185"/>
        </a:xfrm>
        <a:prstGeom prst="rect">
          <a:avLst/>
        </a:prstGeom>
      </xdr:spPr>
    </xdr:pic>
    <xdr:clientData/>
  </xdr:twoCellAnchor>
  <xdr:twoCellAnchor editAs="oneCell">
    <xdr:from>
      <xdr:col>11</xdr:col>
      <xdr:colOff>386444</xdr:colOff>
      <xdr:row>252</xdr:row>
      <xdr:rowOff>70757</xdr:rowOff>
    </xdr:from>
    <xdr:to>
      <xdr:col>11</xdr:col>
      <xdr:colOff>1099458</xdr:colOff>
      <xdr:row>252</xdr:row>
      <xdr:rowOff>957943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965C4B12-9606-70B6-5F83-1F8904A154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/>
        <a:srcRect l="36738" t="18323" r="22336" b="13804"/>
        <a:stretch/>
      </xdr:blipFill>
      <xdr:spPr>
        <a:xfrm>
          <a:off x="3265715" y="141035314"/>
          <a:ext cx="713014" cy="887186"/>
        </a:xfrm>
        <a:prstGeom prst="rect">
          <a:avLst/>
        </a:prstGeom>
      </xdr:spPr>
    </xdr:pic>
    <xdr:clientData/>
  </xdr:twoCellAnchor>
  <xdr:twoCellAnchor editAs="oneCell">
    <xdr:from>
      <xdr:col>11</xdr:col>
      <xdr:colOff>337458</xdr:colOff>
      <xdr:row>246</xdr:row>
      <xdr:rowOff>59873</xdr:rowOff>
    </xdr:from>
    <xdr:to>
      <xdr:col>11</xdr:col>
      <xdr:colOff>1061358</xdr:colOff>
      <xdr:row>246</xdr:row>
      <xdr:rowOff>947059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E85C101-CA2C-2081-6EA3-97B5D76313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/>
        <a:srcRect l="31635" t="11111" r="22443" b="13875"/>
        <a:stretch/>
      </xdr:blipFill>
      <xdr:spPr>
        <a:xfrm>
          <a:off x="3216729" y="137513787"/>
          <a:ext cx="723900" cy="887186"/>
        </a:xfrm>
        <a:prstGeom prst="rect">
          <a:avLst/>
        </a:prstGeom>
      </xdr:spPr>
    </xdr:pic>
    <xdr:clientData/>
  </xdr:twoCellAnchor>
  <xdr:twoCellAnchor editAs="oneCell">
    <xdr:from>
      <xdr:col>11</xdr:col>
      <xdr:colOff>97971</xdr:colOff>
      <xdr:row>230</xdr:row>
      <xdr:rowOff>76198</xdr:rowOff>
    </xdr:from>
    <xdr:to>
      <xdr:col>11</xdr:col>
      <xdr:colOff>1426029</xdr:colOff>
      <xdr:row>230</xdr:row>
      <xdr:rowOff>947055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29DAC3C6-6B09-37D7-2ECF-2AFB92E262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/>
        <a:srcRect l="5311" t="5461" r="2140" b="13650"/>
        <a:stretch/>
      </xdr:blipFill>
      <xdr:spPr>
        <a:xfrm>
          <a:off x="2977242" y="128168398"/>
          <a:ext cx="1328058" cy="870857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87085</xdr:colOff>
      <xdr:row>228</xdr:row>
      <xdr:rowOff>76200</xdr:rowOff>
    </xdr:from>
    <xdr:to>
      <xdr:col>11</xdr:col>
      <xdr:colOff>1420586</xdr:colOff>
      <xdr:row>228</xdr:row>
      <xdr:rowOff>936172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12EE8014-FA02-73A9-41D0-E0111D78E7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/>
        <a:srcRect l="17440" t="23083" r="13641" b="17677"/>
        <a:stretch/>
      </xdr:blipFill>
      <xdr:spPr>
        <a:xfrm>
          <a:off x="2966356" y="126998186"/>
          <a:ext cx="1333501" cy="859972"/>
        </a:xfrm>
        <a:prstGeom prst="rect">
          <a:avLst/>
        </a:prstGeom>
      </xdr:spPr>
    </xdr:pic>
    <xdr:clientData/>
  </xdr:twoCellAnchor>
  <xdr:twoCellAnchor editAs="oneCell">
    <xdr:from>
      <xdr:col>11</xdr:col>
      <xdr:colOff>97971</xdr:colOff>
      <xdr:row>282</xdr:row>
      <xdr:rowOff>65314</xdr:rowOff>
    </xdr:from>
    <xdr:to>
      <xdr:col>11</xdr:col>
      <xdr:colOff>1420587</xdr:colOff>
      <xdr:row>282</xdr:row>
      <xdr:rowOff>947057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565B6C00-9F73-B761-B5EA-78F6E5E00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/>
        <a:srcRect l="21725" t="27908" r="19111" b="20818"/>
        <a:stretch/>
      </xdr:blipFill>
      <xdr:spPr>
        <a:xfrm>
          <a:off x="2977242" y="148519243"/>
          <a:ext cx="1322616" cy="881743"/>
        </a:xfrm>
        <a:prstGeom prst="rect">
          <a:avLst/>
        </a:prstGeom>
      </xdr:spPr>
    </xdr:pic>
    <xdr:clientData/>
  </xdr:twoCellAnchor>
  <xdr:twoCellAnchor editAs="oneCell">
    <xdr:from>
      <xdr:col>11</xdr:col>
      <xdr:colOff>97970</xdr:colOff>
      <xdr:row>284</xdr:row>
      <xdr:rowOff>70759</xdr:rowOff>
    </xdr:from>
    <xdr:to>
      <xdr:col>11</xdr:col>
      <xdr:colOff>1420585</xdr:colOff>
      <xdr:row>284</xdr:row>
      <xdr:rowOff>947059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B9ABD2E4-69A1-E6AA-AA05-F52AAB764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/>
        <a:srcRect l="13627" t="14607" r="16292" b="23505"/>
        <a:stretch/>
      </xdr:blipFill>
      <xdr:spPr>
        <a:xfrm>
          <a:off x="2977241" y="149694902"/>
          <a:ext cx="1322615" cy="876300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87088</xdr:colOff>
      <xdr:row>286</xdr:row>
      <xdr:rowOff>81643</xdr:rowOff>
    </xdr:from>
    <xdr:to>
      <xdr:col>11</xdr:col>
      <xdr:colOff>1420588</xdr:colOff>
      <xdr:row>286</xdr:row>
      <xdr:rowOff>941615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B2501102-C344-88D2-FDFA-ADC7A89A94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/>
        <a:srcRect l="11426" t="28428" r="6421" b="31822"/>
        <a:stretch/>
      </xdr:blipFill>
      <xdr:spPr>
        <a:xfrm>
          <a:off x="2966359" y="150876000"/>
          <a:ext cx="1333500" cy="8599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108415</xdr:colOff>
      <xdr:row>280</xdr:row>
      <xdr:rowOff>77864</xdr:rowOff>
    </xdr:from>
    <xdr:to>
      <xdr:col>11</xdr:col>
      <xdr:colOff>1420586</xdr:colOff>
      <xdr:row>280</xdr:row>
      <xdr:rowOff>936171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073361A-9414-BC57-3F32-D23753614D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/>
        <a:srcRect t="30048" r="3599" b="22641"/>
        <a:stretch/>
      </xdr:blipFill>
      <xdr:spPr>
        <a:xfrm>
          <a:off x="2987686" y="147361578"/>
          <a:ext cx="1312171" cy="858307"/>
        </a:xfrm>
        <a:prstGeom prst="rect">
          <a:avLst/>
        </a:prstGeom>
      </xdr:spPr>
    </xdr:pic>
    <xdr:clientData/>
  </xdr:twoCellAnchor>
  <xdr:twoCellAnchor editAs="oneCell">
    <xdr:from>
      <xdr:col>11</xdr:col>
      <xdr:colOff>97970</xdr:colOff>
      <xdr:row>272</xdr:row>
      <xdr:rowOff>76202</xdr:rowOff>
    </xdr:from>
    <xdr:to>
      <xdr:col>11</xdr:col>
      <xdr:colOff>1420585</xdr:colOff>
      <xdr:row>272</xdr:row>
      <xdr:rowOff>936174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EA16FFFB-0E1C-171B-6345-4E578D352A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/>
        <a:srcRect l="11424" t="35707" r="9368" b="24842"/>
        <a:stretch/>
      </xdr:blipFill>
      <xdr:spPr>
        <a:xfrm>
          <a:off x="2977241" y="142679059"/>
          <a:ext cx="1322615" cy="859972"/>
        </a:xfrm>
        <a:prstGeom prst="rect">
          <a:avLst/>
        </a:prstGeom>
      </xdr:spPr>
    </xdr:pic>
    <xdr:clientData/>
  </xdr:twoCellAnchor>
  <xdr:twoCellAnchor editAs="oneCell">
    <xdr:from>
      <xdr:col>11</xdr:col>
      <xdr:colOff>114299</xdr:colOff>
      <xdr:row>274</xdr:row>
      <xdr:rowOff>81057</xdr:rowOff>
    </xdr:from>
    <xdr:to>
      <xdr:col>11</xdr:col>
      <xdr:colOff>1431472</xdr:colOff>
      <xdr:row>274</xdr:row>
      <xdr:rowOff>941613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EB818A12-7F6A-5C86-563F-1E1A8B7721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/>
        <a:srcRect l="12866" t="39573" r="17311" b="26202"/>
        <a:stretch/>
      </xdr:blipFill>
      <xdr:spPr>
        <a:xfrm>
          <a:off x="2993570" y="143854128"/>
          <a:ext cx="1317173" cy="860556"/>
        </a:xfrm>
        <a:prstGeom prst="rect">
          <a:avLst/>
        </a:prstGeom>
      </xdr:spPr>
    </xdr:pic>
    <xdr:clientData/>
  </xdr:twoCellAnchor>
  <xdr:twoCellAnchor editAs="oneCell">
    <xdr:from>
      <xdr:col>11</xdr:col>
      <xdr:colOff>108857</xdr:colOff>
      <xdr:row>276</xdr:row>
      <xdr:rowOff>59870</xdr:rowOff>
    </xdr:from>
    <xdr:to>
      <xdr:col>11</xdr:col>
      <xdr:colOff>1420585</xdr:colOff>
      <xdr:row>276</xdr:row>
      <xdr:rowOff>914399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29FAEFDF-38C7-78AD-DC46-8A1CC884F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/>
        <a:srcRect l="20506" t="31860" r="13465" b="35868"/>
        <a:stretch/>
      </xdr:blipFill>
      <xdr:spPr>
        <a:xfrm>
          <a:off x="2988128" y="145003156"/>
          <a:ext cx="1311728" cy="854529"/>
        </a:xfrm>
        <a:prstGeom prst="rect">
          <a:avLst/>
        </a:prstGeom>
      </xdr:spPr>
    </xdr:pic>
    <xdr:clientData/>
  </xdr:twoCellAnchor>
  <xdr:twoCellAnchor editAs="oneCell">
    <xdr:from>
      <xdr:col>11</xdr:col>
      <xdr:colOff>108857</xdr:colOff>
      <xdr:row>278</xdr:row>
      <xdr:rowOff>81643</xdr:rowOff>
    </xdr:from>
    <xdr:to>
      <xdr:col>11</xdr:col>
      <xdr:colOff>1404257</xdr:colOff>
      <xdr:row>278</xdr:row>
      <xdr:rowOff>929597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72C8E65F-0C0E-BFC4-3DC3-5B1D51FAF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/>
        <a:srcRect l="29553" t="35659" r="25070" b="24750"/>
        <a:stretch/>
      </xdr:blipFill>
      <xdr:spPr>
        <a:xfrm>
          <a:off x="2988128" y="146195143"/>
          <a:ext cx="1295400" cy="847954"/>
        </a:xfrm>
        <a:prstGeom prst="rect">
          <a:avLst/>
        </a:prstGeom>
      </xdr:spPr>
    </xdr:pic>
    <xdr:clientData/>
  </xdr:twoCellAnchor>
  <xdr:twoCellAnchor editAs="oneCell">
    <xdr:from>
      <xdr:col>11</xdr:col>
      <xdr:colOff>325755</xdr:colOff>
      <xdr:row>254</xdr:row>
      <xdr:rowOff>68580</xdr:rowOff>
    </xdr:from>
    <xdr:to>
      <xdr:col>11</xdr:col>
      <xdr:colOff>1099552</xdr:colOff>
      <xdr:row>254</xdr:row>
      <xdr:rowOff>944880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890E61B1-F1FC-B75E-021A-AFEC97CB8D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/>
        <a:srcRect t="7013" b="8052"/>
        <a:stretch/>
      </xdr:blipFill>
      <xdr:spPr>
        <a:xfrm>
          <a:off x="3206115" y="133761480"/>
          <a:ext cx="773797" cy="876300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</xdr:colOff>
      <xdr:row>288</xdr:row>
      <xdr:rowOff>91440</xdr:rowOff>
    </xdr:from>
    <xdr:to>
      <xdr:col>11</xdr:col>
      <xdr:colOff>1432560</xdr:colOff>
      <xdr:row>288</xdr:row>
      <xdr:rowOff>960120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E036693D-8602-C075-0602-9DAF72C8D4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95" b="24432"/>
        <a:stretch/>
      </xdr:blipFill>
      <xdr:spPr>
        <a:xfrm>
          <a:off x="2971800" y="153733500"/>
          <a:ext cx="1341120" cy="868680"/>
        </a:xfrm>
        <a:prstGeom prst="rect">
          <a:avLst/>
        </a:prstGeom>
      </xdr:spPr>
    </xdr:pic>
    <xdr:clientData/>
  </xdr:twoCellAnchor>
  <xdr:twoCellAnchor editAs="oneCell">
    <xdr:from>
      <xdr:col>11</xdr:col>
      <xdr:colOff>166380</xdr:colOff>
      <xdr:row>290</xdr:row>
      <xdr:rowOff>76200</xdr:rowOff>
    </xdr:from>
    <xdr:to>
      <xdr:col>11</xdr:col>
      <xdr:colOff>1324620</xdr:colOff>
      <xdr:row>290</xdr:row>
      <xdr:rowOff>944880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F79241DC-7C9E-36F6-8EFB-8A13B950DB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05" b="15995"/>
        <a:stretch/>
      </xdr:blipFill>
      <xdr:spPr>
        <a:xfrm>
          <a:off x="3046740" y="154891740"/>
          <a:ext cx="1158240" cy="868680"/>
        </a:xfrm>
        <a:prstGeom prst="rect">
          <a:avLst/>
        </a:prstGeom>
      </xdr:spPr>
    </xdr:pic>
    <xdr:clientData/>
  </xdr:twoCellAnchor>
  <xdr:twoCellAnchor editAs="oneCell">
    <xdr:from>
      <xdr:col>11</xdr:col>
      <xdr:colOff>186840</xdr:colOff>
      <xdr:row>292</xdr:row>
      <xdr:rowOff>68579</xdr:rowOff>
    </xdr:from>
    <xdr:to>
      <xdr:col>11</xdr:col>
      <xdr:colOff>1310640</xdr:colOff>
      <xdr:row>292</xdr:row>
      <xdr:rowOff>956744</xdr:rowOff>
    </xdr:to>
    <xdr:pic>
      <xdr:nvPicPr>
        <xdr:cNvPr id="225" name="Afbeelding 224">
          <a:extLst>
            <a:ext uri="{FF2B5EF4-FFF2-40B4-BE49-F238E27FC236}">
              <a16:creationId xmlns:a16="http://schemas.microsoft.com/office/drawing/2014/main" id="{6FCE8C39-9B33-ECE6-684D-697C216F36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6" r="15741"/>
        <a:stretch/>
      </xdr:blipFill>
      <xdr:spPr>
        <a:xfrm rot="5400000">
          <a:off x="3185017" y="155939782"/>
          <a:ext cx="888165" cy="11238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192060</xdr:colOff>
      <xdr:row>294</xdr:row>
      <xdr:rowOff>60960</xdr:rowOff>
    </xdr:from>
    <xdr:to>
      <xdr:col>11</xdr:col>
      <xdr:colOff>1287780</xdr:colOff>
      <xdr:row>294</xdr:row>
      <xdr:rowOff>953442</xdr:rowOff>
    </xdr:to>
    <xdr:pic>
      <xdr:nvPicPr>
        <xdr:cNvPr id="227" name="Afbeelding 226">
          <a:extLst>
            <a:ext uri="{FF2B5EF4-FFF2-40B4-BE49-F238E27FC236}">
              <a16:creationId xmlns:a16="http://schemas.microsoft.com/office/drawing/2014/main" id="{F49D4131-0C45-208A-1501-42599F831E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72" r="13876"/>
        <a:stretch/>
      </xdr:blipFill>
      <xdr:spPr>
        <a:xfrm rot="5400000">
          <a:off x="3174039" y="157121841"/>
          <a:ext cx="892482" cy="1095720"/>
        </a:xfrm>
        <a:prstGeom prst="rect">
          <a:avLst/>
        </a:prstGeom>
      </xdr:spPr>
    </xdr:pic>
    <xdr:clientData/>
  </xdr:twoCellAnchor>
  <xdr:twoCellAnchor editAs="oneCell">
    <xdr:from>
      <xdr:col>11</xdr:col>
      <xdr:colOff>212519</xdr:colOff>
      <xdr:row>296</xdr:row>
      <xdr:rowOff>60960</xdr:rowOff>
    </xdr:from>
    <xdr:to>
      <xdr:col>11</xdr:col>
      <xdr:colOff>1297728</xdr:colOff>
      <xdr:row>296</xdr:row>
      <xdr:rowOff>944880</xdr:rowOff>
    </xdr:to>
    <xdr:pic>
      <xdr:nvPicPr>
        <xdr:cNvPr id="235" name="Afbeelding 234">
          <a:extLst>
            <a:ext uri="{FF2B5EF4-FFF2-40B4-BE49-F238E27FC236}">
              <a16:creationId xmlns:a16="http://schemas.microsoft.com/office/drawing/2014/main" id="{88998F7D-22C7-551F-F27D-007A6FE9DB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7" r="11201"/>
        <a:stretch/>
      </xdr:blipFill>
      <xdr:spPr>
        <a:xfrm rot="5400000">
          <a:off x="3193524" y="158296295"/>
          <a:ext cx="883920" cy="1085209"/>
        </a:xfrm>
        <a:prstGeom prst="rect">
          <a:avLst/>
        </a:prstGeom>
      </xdr:spPr>
    </xdr:pic>
    <xdr:clientData/>
  </xdr:twoCellAnchor>
  <xdr:twoCellAnchor editAs="oneCell">
    <xdr:from>
      <xdr:col>11</xdr:col>
      <xdr:colOff>243840</xdr:colOff>
      <xdr:row>298</xdr:row>
      <xdr:rowOff>60960</xdr:rowOff>
    </xdr:from>
    <xdr:to>
      <xdr:col>11</xdr:col>
      <xdr:colOff>1234440</xdr:colOff>
      <xdr:row>298</xdr:row>
      <xdr:rowOff>942594</xdr:rowOff>
    </xdr:to>
    <xdr:pic>
      <xdr:nvPicPr>
        <xdr:cNvPr id="238" name="Afbeelding 237">
          <a:extLst>
            <a:ext uri="{FF2B5EF4-FFF2-40B4-BE49-F238E27FC236}">
              <a16:creationId xmlns:a16="http://schemas.microsoft.com/office/drawing/2014/main" id="{78E8B84E-DEA7-77F4-CA0D-94794B8AF0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28" t="14052" r="8528" b="14173"/>
        <a:stretch/>
      </xdr:blipFill>
      <xdr:spPr>
        <a:xfrm>
          <a:off x="3124200" y="159570420"/>
          <a:ext cx="990600" cy="88163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190499</xdr:colOff>
      <xdr:row>300</xdr:row>
      <xdr:rowOff>83820</xdr:rowOff>
    </xdr:from>
    <xdr:to>
      <xdr:col>11</xdr:col>
      <xdr:colOff>1236720</xdr:colOff>
      <xdr:row>300</xdr:row>
      <xdr:rowOff>967740</xdr:rowOff>
    </xdr:to>
    <xdr:pic>
      <xdr:nvPicPr>
        <xdr:cNvPr id="240" name="Afbeelding 239">
          <a:extLst>
            <a:ext uri="{FF2B5EF4-FFF2-40B4-BE49-F238E27FC236}">
              <a16:creationId xmlns:a16="http://schemas.microsoft.com/office/drawing/2014/main" id="{3DAE5133-6078-007C-7EC9-04E3E700B9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4" r="11500" b="10274"/>
        <a:stretch/>
      </xdr:blipFill>
      <xdr:spPr>
        <a:xfrm rot="5400000">
          <a:off x="3152010" y="160685609"/>
          <a:ext cx="883920" cy="1046221"/>
        </a:xfrm>
        <a:prstGeom prst="rect">
          <a:avLst/>
        </a:prstGeom>
      </xdr:spPr>
    </xdr:pic>
    <xdr:clientData/>
  </xdr:twoCellAnchor>
  <xdr:twoCellAnchor editAs="oneCell">
    <xdr:from>
      <xdr:col>11</xdr:col>
      <xdr:colOff>220980</xdr:colOff>
      <xdr:row>302</xdr:row>
      <xdr:rowOff>60960</xdr:rowOff>
    </xdr:from>
    <xdr:to>
      <xdr:col>11</xdr:col>
      <xdr:colOff>1341120</xdr:colOff>
      <xdr:row>302</xdr:row>
      <xdr:rowOff>953542</xdr:rowOff>
    </xdr:to>
    <xdr:pic>
      <xdr:nvPicPr>
        <xdr:cNvPr id="242" name="Afbeelding 241">
          <a:extLst>
            <a:ext uri="{FF2B5EF4-FFF2-40B4-BE49-F238E27FC236}">
              <a16:creationId xmlns:a16="http://schemas.microsoft.com/office/drawing/2014/main" id="{696E597A-EA7E-C30E-EB0C-4843792E23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79" r="10440" b="8915"/>
        <a:stretch/>
      </xdr:blipFill>
      <xdr:spPr>
        <a:xfrm rot="5400000">
          <a:off x="3215119" y="161803601"/>
          <a:ext cx="892582" cy="1120140"/>
        </a:xfrm>
        <a:prstGeom prst="rect">
          <a:avLst/>
        </a:prstGeom>
      </xdr:spPr>
    </xdr:pic>
    <xdr:clientData/>
  </xdr:twoCellAnchor>
  <xdr:twoCellAnchor editAs="oneCell">
    <xdr:from>
      <xdr:col>11</xdr:col>
      <xdr:colOff>210540</xdr:colOff>
      <xdr:row>304</xdr:row>
      <xdr:rowOff>68581</xdr:rowOff>
    </xdr:from>
    <xdr:to>
      <xdr:col>11</xdr:col>
      <xdr:colOff>1310640</xdr:colOff>
      <xdr:row>304</xdr:row>
      <xdr:rowOff>964630</xdr:rowOff>
    </xdr:to>
    <xdr:pic>
      <xdr:nvPicPr>
        <xdr:cNvPr id="244" name="Afbeelding 243">
          <a:extLst>
            <a:ext uri="{FF2B5EF4-FFF2-40B4-BE49-F238E27FC236}">
              <a16:creationId xmlns:a16="http://schemas.microsoft.com/office/drawing/2014/main" id="{42D22C76-DE35-7A7F-8837-38122FCE11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08" r="4540"/>
        <a:stretch/>
      </xdr:blipFill>
      <xdr:spPr>
        <a:xfrm rot="5400000">
          <a:off x="3192925" y="162996456"/>
          <a:ext cx="896049" cy="11001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253860</xdr:colOff>
      <xdr:row>306</xdr:row>
      <xdr:rowOff>55740</xdr:rowOff>
    </xdr:from>
    <xdr:to>
      <xdr:col>11</xdr:col>
      <xdr:colOff>1257300</xdr:colOff>
      <xdr:row>306</xdr:row>
      <xdr:rowOff>967616</xdr:rowOff>
    </xdr:to>
    <xdr:pic>
      <xdr:nvPicPr>
        <xdr:cNvPr id="255" name="Afbeelding 254">
          <a:extLst>
            <a:ext uri="{FF2B5EF4-FFF2-40B4-BE49-F238E27FC236}">
              <a16:creationId xmlns:a16="http://schemas.microsoft.com/office/drawing/2014/main" id="{A30ABF21-56AB-C8E9-0CC6-B7A2889AA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125"/>
        <a:stretch/>
      </xdr:blipFill>
      <xdr:spPr>
        <a:xfrm rot="5400000">
          <a:off x="3180002" y="164213338"/>
          <a:ext cx="911876" cy="1003440"/>
        </a:xfrm>
        <a:prstGeom prst="rect">
          <a:avLst/>
        </a:prstGeom>
      </xdr:spPr>
    </xdr:pic>
    <xdr:clientData/>
  </xdr:twoCellAnchor>
  <xdr:twoCellAnchor editAs="oneCell">
    <xdr:from>
      <xdr:col>11</xdr:col>
      <xdr:colOff>220980</xdr:colOff>
      <xdr:row>308</xdr:row>
      <xdr:rowOff>45720</xdr:rowOff>
    </xdr:from>
    <xdr:to>
      <xdr:col>11</xdr:col>
      <xdr:colOff>1309842</xdr:colOff>
      <xdr:row>308</xdr:row>
      <xdr:rowOff>967740</xdr:rowOff>
    </xdr:to>
    <xdr:pic>
      <xdr:nvPicPr>
        <xdr:cNvPr id="257" name="Afbeelding 256">
          <a:extLst>
            <a:ext uri="{FF2B5EF4-FFF2-40B4-BE49-F238E27FC236}">
              <a16:creationId xmlns:a16="http://schemas.microsoft.com/office/drawing/2014/main" id="{A09B0524-4178-A106-A34A-56D1C356A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71" b="6452"/>
        <a:stretch/>
      </xdr:blipFill>
      <xdr:spPr>
        <a:xfrm>
          <a:off x="3101340" y="165422580"/>
          <a:ext cx="1088862" cy="92202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197700</xdr:colOff>
      <xdr:row>266</xdr:row>
      <xdr:rowOff>99060</xdr:rowOff>
    </xdr:from>
    <xdr:to>
      <xdr:col>11</xdr:col>
      <xdr:colOff>1310220</xdr:colOff>
      <xdr:row>266</xdr:row>
      <xdr:rowOff>922020</xdr:rowOff>
    </xdr:to>
    <xdr:pic>
      <xdr:nvPicPr>
        <xdr:cNvPr id="259" name="Afbeelding 258">
          <a:extLst>
            <a:ext uri="{FF2B5EF4-FFF2-40B4-BE49-F238E27FC236}">
              <a16:creationId xmlns:a16="http://schemas.microsoft.com/office/drawing/2014/main" id="{5826D3F7-571E-2A00-44EE-A4F2074500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1" r="14346"/>
        <a:stretch/>
      </xdr:blipFill>
      <xdr:spPr>
        <a:xfrm rot="5400000">
          <a:off x="3222840" y="140688060"/>
          <a:ext cx="822960" cy="1112520"/>
        </a:xfrm>
        <a:prstGeom prst="rect">
          <a:avLst/>
        </a:prstGeom>
      </xdr:spPr>
    </xdr:pic>
    <xdr:clientData/>
  </xdr:twoCellAnchor>
  <xdr:twoCellAnchor editAs="oneCell">
    <xdr:from>
      <xdr:col>11</xdr:col>
      <xdr:colOff>195300</xdr:colOff>
      <xdr:row>264</xdr:row>
      <xdr:rowOff>99060</xdr:rowOff>
    </xdr:from>
    <xdr:to>
      <xdr:col>11</xdr:col>
      <xdr:colOff>1307820</xdr:colOff>
      <xdr:row>264</xdr:row>
      <xdr:rowOff>937260</xdr:rowOff>
    </xdr:to>
    <xdr:pic>
      <xdr:nvPicPr>
        <xdr:cNvPr id="266" name="Afbeelding 265">
          <a:extLst>
            <a:ext uri="{FF2B5EF4-FFF2-40B4-BE49-F238E27FC236}">
              <a16:creationId xmlns:a16="http://schemas.microsoft.com/office/drawing/2014/main" id="{69F809F4-6BDB-C779-E050-39F26EA9E4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27" b="14130"/>
        <a:stretch/>
      </xdr:blipFill>
      <xdr:spPr>
        <a:xfrm>
          <a:off x="3075660" y="139659360"/>
          <a:ext cx="1112520" cy="8382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215760</xdr:colOff>
      <xdr:row>262</xdr:row>
      <xdr:rowOff>68580</xdr:rowOff>
    </xdr:from>
    <xdr:to>
      <xdr:col>11</xdr:col>
      <xdr:colOff>1328280</xdr:colOff>
      <xdr:row>262</xdr:row>
      <xdr:rowOff>944880</xdr:rowOff>
    </xdr:to>
    <xdr:pic>
      <xdr:nvPicPr>
        <xdr:cNvPr id="268" name="Afbeelding 267">
          <a:extLst>
            <a:ext uri="{FF2B5EF4-FFF2-40B4-BE49-F238E27FC236}">
              <a16:creationId xmlns:a16="http://schemas.microsoft.com/office/drawing/2014/main" id="{AC17FCCC-DD8C-58AA-3C7B-BB6C69C908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38" b="5695"/>
        <a:stretch/>
      </xdr:blipFill>
      <xdr:spPr>
        <a:xfrm>
          <a:off x="3096120" y="138455400"/>
          <a:ext cx="1112520" cy="8763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213360</xdr:colOff>
      <xdr:row>260</xdr:row>
      <xdr:rowOff>114300</xdr:rowOff>
    </xdr:from>
    <xdr:to>
      <xdr:col>11</xdr:col>
      <xdr:colOff>1325880</xdr:colOff>
      <xdr:row>260</xdr:row>
      <xdr:rowOff>922020</xdr:rowOff>
    </xdr:to>
    <xdr:pic>
      <xdr:nvPicPr>
        <xdr:cNvPr id="270" name="Afbeelding 269">
          <a:extLst>
            <a:ext uri="{FF2B5EF4-FFF2-40B4-BE49-F238E27FC236}">
              <a16:creationId xmlns:a16="http://schemas.microsoft.com/office/drawing/2014/main" id="{0389D69C-4D00-8668-DFB9-CD74331442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79" b="21918"/>
        <a:stretch/>
      </xdr:blipFill>
      <xdr:spPr>
        <a:xfrm>
          <a:off x="3093720" y="137327640"/>
          <a:ext cx="1112520" cy="807720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258</xdr:row>
      <xdr:rowOff>45720</xdr:rowOff>
    </xdr:from>
    <xdr:to>
      <xdr:col>11</xdr:col>
      <xdr:colOff>1363980</xdr:colOff>
      <xdr:row>258</xdr:row>
      <xdr:rowOff>952500</xdr:rowOff>
    </xdr:to>
    <xdr:pic>
      <xdr:nvPicPr>
        <xdr:cNvPr id="278" name="Afbeelding 277">
          <a:extLst>
            <a:ext uri="{FF2B5EF4-FFF2-40B4-BE49-F238E27FC236}">
              <a16:creationId xmlns:a16="http://schemas.microsoft.com/office/drawing/2014/main" id="{1768BDBB-32AD-C998-587C-B45B33153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41" r="8659" b="7846"/>
        <a:stretch/>
      </xdr:blipFill>
      <xdr:spPr>
        <a:xfrm rot="5400000">
          <a:off x="3223260" y="135971280"/>
          <a:ext cx="906780" cy="1135380"/>
        </a:xfrm>
        <a:prstGeom prst="rect">
          <a:avLst/>
        </a:prstGeom>
      </xdr:spPr>
    </xdr:pic>
    <xdr:clientData/>
  </xdr:twoCellAnchor>
  <xdr:twoCellAnchor editAs="oneCell">
    <xdr:from>
      <xdr:col>11</xdr:col>
      <xdr:colOff>236220</xdr:colOff>
      <xdr:row>256</xdr:row>
      <xdr:rowOff>68580</xdr:rowOff>
    </xdr:from>
    <xdr:to>
      <xdr:col>11</xdr:col>
      <xdr:colOff>1363980</xdr:colOff>
      <xdr:row>256</xdr:row>
      <xdr:rowOff>926510</xdr:rowOff>
    </xdr:to>
    <xdr:pic>
      <xdr:nvPicPr>
        <xdr:cNvPr id="280" name="Afbeelding 279">
          <a:extLst>
            <a:ext uri="{FF2B5EF4-FFF2-40B4-BE49-F238E27FC236}">
              <a16:creationId xmlns:a16="http://schemas.microsoft.com/office/drawing/2014/main" id="{C04E86B2-EDB3-D32A-A5C4-4EE5AC87B9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15" r="13412"/>
        <a:stretch/>
      </xdr:blipFill>
      <xdr:spPr>
        <a:xfrm rot="5400000">
          <a:off x="3251495" y="134800045"/>
          <a:ext cx="857930" cy="112776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101460</xdr:colOff>
      <xdr:row>270</xdr:row>
      <xdr:rowOff>68580</xdr:rowOff>
    </xdr:from>
    <xdr:to>
      <xdr:col>11</xdr:col>
      <xdr:colOff>1420036</xdr:colOff>
      <xdr:row>270</xdr:row>
      <xdr:rowOff>906780</xdr:rowOff>
    </xdr:to>
    <xdr:pic>
      <xdr:nvPicPr>
        <xdr:cNvPr id="282" name="Afbeelding 281">
          <a:extLst>
            <a:ext uri="{FF2B5EF4-FFF2-40B4-BE49-F238E27FC236}">
              <a16:creationId xmlns:a16="http://schemas.microsoft.com/office/drawing/2014/main" id="{789C962B-C248-0C35-6F55-B9EFB6696C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05" r="14126"/>
        <a:stretch/>
      </xdr:blipFill>
      <xdr:spPr>
        <a:xfrm rot="5400000">
          <a:off x="3222008" y="142909132"/>
          <a:ext cx="838200" cy="1318576"/>
        </a:xfrm>
        <a:prstGeom prst="rect">
          <a:avLst/>
        </a:prstGeom>
      </xdr:spPr>
    </xdr:pic>
    <xdr:clientData/>
  </xdr:twoCellAnchor>
  <xdr:twoCellAnchor editAs="oneCell">
    <xdr:from>
      <xdr:col>11</xdr:col>
      <xdr:colOff>104280</xdr:colOff>
      <xdr:row>268</xdr:row>
      <xdr:rowOff>83820</xdr:rowOff>
    </xdr:from>
    <xdr:to>
      <xdr:col>11</xdr:col>
      <xdr:colOff>1470998</xdr:colOff>
      <xdr:row>268</xdr:row>
      <xdr:rowOff>922020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13C8FB7F-7FC2-8391-B4AA-F95A594A3A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49" b="15221"/>
        <a:stretch/>
      </xdr:blipFill>
      <xdr:spPr>
        <a:xfrm>
          <a:off x="2984640" y="141991080"/>
          <a:ext cx="1366718" cy="838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188594</xdr:colOff>
      <xdr:row>11</xdr:row>
      <xdr:rowOff>45723</xdr:rowOff>
    </xdr:from>
    <xdr:to>
      <xdr:col>11</xdr:col>
      <xdr:colOff>1338731</xdr:colOff>
      <xdr:row>11</xdr:row>
      <xdr:rowOff>967742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5F6CBB5-F05F-7BD2-DD64-174EA2FDCD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1" r="29205"/>
        <a:stretch/>
      </xdr:blipFill>
      <xdr:spPr>
        <a:xfrm rot="5400000">
          <a:off x="3183013" y="6103864"/>
          <a:ext cx="922019" cy="1150137"/>
        </a:xfrm>
        <a:prstGeom prst="rect">
          <a:avLst/>
        </a:prstGeom>
      </xdr:spPr>
    </xdr:pic>
    <xdr:clientData/>
  </xdr:twoCellAnchor>
  <xdr:twoCellAnchor editAs="oneCell">
    <xdr:from>
      <xdr:col>11</xdr:col>
      <xdr:colOff>169067</xdr:colOff>
      <xdr:row>13</xdr:row>
      <xdr:rowOff>76203</xdr:rowOff>
    </xdr:from>
    <xdr:to>
      <xdr:col>11</xdr:col>
      <xdr:colOff>1343500</xdr:colOff>
      <xdr:row>13</xdr:row>
      <xdr:rowOff>891541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E4F7BAC7-491B-CC3C-AEE6-FD35450E6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31" r="24818"/>
        <a:stretch/>
      </xdr:blipFill>
      <xdr:spPr>
        <a:xfrm rot="5400000">
          <a:off x="3228975" y="7242335"/>
          <a:ext cx="815338" cy="1174433"/>
        </a:xfrm>
        <a:prstGeom prst="rect">
          <a:avLst/>
        </a:prstGeom>
      </xdr:spPr>
    </xdr:pic>
    <xdr:clientData/>
  </xdr:twoCellAnchor>
  <xdr:twoCellAnchor editAs="oneCell">
    <xdr:from>
      <xdr:col>11</xdr:col>
      <xdr:colOff>76199</xdr:colOff>
      <xdr:row>38</xdr:row>
      <xdr:rowOff>91445</xdr:rowOff>
    </xdr:from>
    <xdr:to>
      <xdr:col>11</xdr:col>
      <xdr:colOff>1394458</xdr:colOff>
      <xdr:row>38</xdr:row>
      <xdr:rowOff>937263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1118D21-813F-00A0-EB06-8CB757597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93" r="22616"/>
        <a:stretch/>
      </xdr:blipFill>
      <xdr:spPr>
        <a:xfrm rot="5400000">
          <a:off x="3192780" y="20101564"/>
          <a:ext cx="845818" cy="1318259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129540</xdr:colOff>
      <xdr:row>94</xdr:row>
      <xdr:rowOff>83825</xdr:rowOff>
    </xdr:from>
    <xdr:to>
      <xdr:col>11</xdr:col>
      <xdr:colOff>1396918</xdr:colOff>
      <xdr:row>94</xdr:row>
      <xdr:rowOff>944882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8272D514-D44D-AE2C-AC05-8BE1BE9D8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29" r="27055"/>
        <a:stretch/>
      </xdr:blipFill>
      <xdr:spPr>
        <a:xfrm rot="5400000">
          <a:off x="3213060" y="51810965"/>
          <a:ext cx="861057" cy="1267378"/>
        </a:xfrm>
        <a:prstGeom prst="rect">
          <a:avLst/>
        </a:prstGeom>
      </xdr:spPr>
    </xdr:pic>
    <xdr:clientData/>
  </xdr:twoCellAnchor>
  <xdr:twoCellAnchor editAs="oneCell">
    <xdr:from>
      <xdr:col>11</xdr:col>
      <xdr:colOff>241440</xdr:colOff>
      <xdr:row>90</xdr:row>
      <xdr:rowOff>99061</xdr:rowOff>
    </xdr:from>
    <xdr:to>
      <xdr:col>11</xdr:col>
      <xdr:colOff>1272540</xdr:colOff>
      <xdr:row>90</xdr:row>
      <xdr:rowOff>898785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C10AFA1D-5E2F-F267-4B33-E1A8589AA5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38" r="25935"/>
        <a:stretch/>
      </xdr:blipFill>
      <xdr:spPr>
        <a:xfrm rot="5400000">
          <a:off x="3237488" y="49566713"/>
          <a:ext cx="799724" cy="1031100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</xdr:colOff>
      <xdr:row>106</xdr:row>
      <xdr:rowOff>60960</xdr:rowOff>
    </xdr:from>
    <xdr:to>
      <xdr:col>11</xdr:col>
      <xdr:colOff>1431577</xdr:colOff>
      <xdr:row>106</xdr:row>
      <xdr:rowOff>944880</xdr:rowOff>
    </xdr:to>
    <xdr:pic>
      <xdr:nvPicPr>
        <xdr:cNvPr id="237" name="Afbeelding 236">
          <a:extLst>
            <a:ext uri="{FF2B5EF4-FFF2-40B4-BE49-F238E27FC236}">
              <a16:creationId xmlns:a16="http://schemas.microsoft.com/office/drawing/2014/main" id="{2607101E-20F0-DC32-1DEB-5DB47370A0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29" t="10734" r="19553" b="10447"/>
        <a:stretch/>
      </xdr:blipFill>
      <xdr:spPr>
        <a:xfrm>
          <a:off x="2971800" y="59032140"/>
          <a:ext cx="1340137" cy="883920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</xdr:colOff>
      <xdr:row>168</xdr:row>
      <xdr:rowOff>121920</xdr:rowOff>
    </xdr:from>
    <xdr:to>
      <xdr:col>11</xdr:col>
      <xdr:colOff>1452980</xdr:colOff>
      <xdr:row>168</xdr:row>
      <xdr:rowOff>899160</xdr:rowOff>
    </xdr:to>
    <xdr:pic>
      <xdr:nvPicPr>
        <xdr:cNvPr id="241" name="Afbeelding 240">
          <a:extLst>
            <a:ext uri="{FF2B5EF4-FFF2-40B4-BE49-F238E27FC236}">
              <a16:creationId xmlns:a16="http://schemas.microsoft.com/office/drawing/2014/main" id="{2A23EADB-639C-8A36-C120-4795F4E6F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052" b="11841"/>
        <a:stretch/>
      </xdr:blipFill>
      <xdr:spPr>
        <a:xfrm>
          <a:off x="2971800" y="87180420"/>
          <a:ext cx="1361540" cy="77724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226141</xdr:colOff>
      <xdr:row>176</xdr:row>
      <xdr:rowOff>53340</xdr:rowOff>
    </xdr:from>
    <xdr:to>
      <xdr:col>11</xdr:col>
      <xdr:colOff>1240631</xdr:colOff>
      <xdr:row>176</xdr:row>
      <xdr:rowOff>982980</xdr:rowOff>
    </xdr:to>
    <xdr:pic>
      <xdr:nvPicPr>
        <xdr:cNvPr id="245" name="Afbeelding 244">
          <a:extLst>
            <a:ext uri="{FF2B5EF4-FFF2-40B4-BE49-F238E27FC236}">
              <a16:creationId xmlns:a16="http://schemas.microsoft.com/office/drawing/2014/main" id="{274FFEC0-C6FC-85DA-8695-D9F472EE7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87" r="18168"/>
        <a:stretch/>
      </xdr:blipFill>
      <xdr:spPr>
        <a:xfrm rot="5400000">
          <a:off x="3148926" y="90589855"/>
          <a:ext cx="929640" cy="1014490"/>
        </a:xfrm>
        <a:prstGeom prst="rect">
          <a:avLst/>
        </a:prstGeom>
      </xdr:spPr>
    </xdr:pic>
    <xdr:clientData/>
  </xdr:twoCellAnchor>
  <xdr:twoCellAnchor editAs="oneCell">
    <xdr:from>
      <xdr:col>11</xdr:col>
      <xdr:colOff>266699</xdr:colOff>
      <xdr:row>180</xdr:row>
      <xdr:rowOff>45723</xdr:rowOff>
    </xdr:from>
    <xdr:to>
      <xdr:col>11</xdr:col>
      <xdr:colOff>1234440</xdr:colOff>
      <xdr:row>180</xdr:row>
      <xdr:rowOff>963507</xdr:rowOff>
    </xdr:to>
    <xdr:pic>
      <xdr:nvPicPr>
        <xdr:cNvPr id="258" name="Afbeelding 257">
          <a:extLst>
            <a:ext uri="{FF2B5EF4-FFF2-40B4-BE49-F238E27FC236}">
              <a16:creationId xmlns:a16="http://schemas.microsoft.com/office/drawing/2014/main" id="{F0580C74-E6C2-AD83-BF51-819EA35210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14" r="21601" b="8924"/>
        <a:stretch/>
      </xdr:blipFill>
      <xdr:spPr>
        <a:xfrm rot="5400000">
          <a:off x="3172038" y="92946644"/>
          <a:ext cx="917784" cy="967741"/>
        </a:xfrm>
        <a:prstGeom prst="rect">
          <a:avLst/>
        </a:prstGeom>
      </xdr:spPr>
    </xdr:pic>
    <xdr:clientData/>
  </xdr:twoCellAnchor>
  <xdr:twoCellAnchor editAs="oneCell">
    <xdr:from>
      <xdr:col>11</xdr:col>
      <xdr:colOff>105249</xdr:colOff>
      <xdr:row>186</xdr:row>
      <xdr:rowOff>53344</xdr:rowOff>
    </xdr:from>
    <xdr:to>
      <xdr:col>11</xdr:col>
      <xdr:colOff>1352549</xdr:colOff>
      <xdr:row>186</xdr:row>
      <xdr:rowOff>929641</xdr:rowOff>
    </xdr:to>
    <xdr:pic>
      <xdr:nvPicPr>
        <xdr:cNvPr id="267" name="Afbeelding 266">
          <a:extLst>
            <a:ext uri="{FF2B5EF4-FFF2-40B4-BE49-F238E27FC236}">
              <a16:creationId xmlns:a16="http://schemas.microsoft.com/office/drawing/2014/main" id="{0D576BD7-55F5-F6D8-1620-04A51ED8E1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44" r="41237"/>
        <a:stretch/>
      </xdr:blipFill>
      <xdr:spPr>
        <a:xfrm rot="5400000">
          <a:off x="3171110" y="96314183"/>
          <a:ext cx="876297" cy="124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56</xdr:row>
      <xdr:rowOff>152400</xdr:rowOff>
    </xdr:from>
    <xdr:to>
      <xdr:col>11</xdr:col>
      <xdr:colOff>1409700</xdr:colOff>
      <xdr:row>56</xdr:row>
      <xdr:rowOff>891389</xdr:rowOff>
    </xdr:to>
    <xdr:pic>
      <xdr:nvPicPr>
        <xdr:cNvPr id="277" name="Afbeelding 276">
          <a:extLst>
            <a:ext uri="{FF2B5EF4-FFF2-40B4-BE49-F238E27FC236}">
              <a16:creationId xmlns:a16="http://schemas.microsoft.com/office/drawing/2014/main" id="{AB9C5906-9F64-AC25-C627-8F28698A6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460" y="29786580"/>
          <a:ext cx="1371600" cy="738989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</xdr:colOff>
      <xdr:row>108</xdr:row>
      <xdr:rowOff>114300</xdr:rowOff>
    </xdr:from>
    <xdr:to>
      <xdr:col>11</xdr:col>
      <xdr:colOff>1485295</xdr:colOff>
      <xdr:row>108</xdr:row>
      <xdr:rowOff>929640</xdr:rowOff>
    </xdr:to>
    <xdr:pic>
      <xdr:nvPicPr>
        <xdr:cNvPr id="281" name="Afbeelding 280">
          <a:extLst>
            <a:ext uri="{FF2B5EF4-FFF2-40B4-BE49-F238E27FC236}">
              <a16:creationId xmlns:a16="http://schemas.microsoft.com/office/drawing/2014/main" id="{4B062098-4B51-1764-09B6-08FCE68C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220" y="60258960"/>
          <a:ext cx="1462435" cy="8153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164</xdr:row>
      <xdr:rowOff>129540</xdr:rowOff>
    </xdr:from>
    <xdr:to>
      <xdr:col>11</xdr:col>
      <xdr:colOff>1498522</xdr:colOff>
      <xdr:row>164</xdr:row>
      <xdr:rowOff>868680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1AB5571D-ACD2-6B6B-199D-15E9905E1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9420" y="84841080"/>
          <a:ext cx="1399462" cy="739140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208</xdr:row>
      <xdr:rowOff>68580</xdr:rowOff>
    </xdr:from>
    <xdr:to>
      <xdr:col>11</xdr:col>
      <xdr:colOff>1213452</xdr:colOff>
      <xdr:row>208</xdr:row>
      <xdr:rowOff>952500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511BB9EA-82A0-F22F-7C01-643D7ADEB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960" y="109423200"/>
          <a:ext cx="984852" cy="88392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224</xdr:row>
      <xdr:rowOff>83820</xdr:rowOff>
    </xdr:from>
    <xdr:to>
      <xdr:col>11</xdr:col>
      <xdr:colOff>1442495</xdr:colOff>
      <xdr:row>224</xdr:row>
      <xdr:rowOff>815340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706144BA-C8F1-C68A-BA32-BF908C859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460" y="118826280"/>
          <a:ext cx="1404395" cy="731520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312</xdr:row>
      <xdr:rowOff>64024</xdr:rowOff>
    </xdr:from>
    <xdr:to>
      <xdr:col>11</xdr:col>
      <xdr:colOff>1219200</xdr:colOff>
      <xdr:row>312</xdr:row>
      <xdr:rowOff>952500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83DFEE3B-5350-A731-C8F2-3FB1D3D8FC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62" t="32000" r="33004" b="4728"/>
        <a:stretch/>
      </xdr:blipFill>
      <xdr:spPr>
        <a:xfrm>
          <a:off x="3108960" y="165745684"/>
          <a:ext cx="990600" cy="888476"/>
        </a:xfrm>
        <a:prstGeom prst="rect">
          <a:avLst/>
        </a:prstGeom>
      </xdr:spPr>
    </xdr:pic>
    <xdr:clientData/>
  </xdr:twoCellAnchor>
  <xdr:twoCellAnchor editAs="oneCell">
    <xdr:from>
      <xdr:col>11</xdr:col>
      <xdr:colOff>165240</xdr:colOff>
      <xdr:row>314</xdr:row>
      <xdr:rowOff>68579</xdr:rowOff>
    </xdr:from>
    <xdr:to>
      <xdr:col>11</xdr:col>
      <xdr:colOff>1219200</xdr:colOff>
      <xdr:row>314</xdr:row>
      <xdr:rowOff>974728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8B71AEFB-AC5B-AB02-C4C8-20B057D08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600" y="166923719"/>
          <a:ext cx="1053960" cy="906149"/>
        </a:xfrm>
        <a:prstGeom prst="rect">
          <a:avLst/>
        </a:prstGeom>
      </xdr:spPr>
    </xdr:pic>
    <xdr:clientData/>
  </xdr:twoCellAnchor>
  <xdr:twoCellAnchor editAs="oneCell">
    <xdr:from>
      <xdr:col>11</xdr:col>
      <xdr:colOff>263460</xdr:colOff>
      <xdr:row>332</xdr:row>
      <xdr:rowOff>34860</xdr:rowOff>
    </xdr:from>
    <xdr:to>
      <xdr:col>11</xdr:col>
      <xdr:colOff>1208340</xdr:colOff>
      <xdr:row>332</xdr:row>
      <xdr:rowOff>979740</xdr:rowOff>
    </xdr:to>
    <xdr:pic>
      <xdr:nvPicPr>
        <xdr:cNvPr id="252" name="Afbeelding 251">
          <a:extLst>
            <a:ext uri="{FF2B5EF4-FFF2-40B4-BE49-F238E27FC236}">
              <a16:creationId xmlns:a16="http://schemas.microsoft.com/office/drawing/2014/main" id="{843228EF-4C8C-B84B-B00D-0F8B14C63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43820" y="169244580"/>
          <a:ext cx="944880" cy="944880"/>
        </a:xfrm>
        <a:prstGeom prst="rect">
          <a:avLst/>
        </a:prstGeom>
      </xdr:spPr>
    </xdr:pic>
    <xdr:clientData/>
  </xdr:twoCellAnchor>
  <xdr:twoCellAnchor editAs="oneCell">
    <xdr:from>
      <xdr:col>11</xdr:col>
      <xdr:colOff>253440</xdr:colOff>
      <xdr:row>334</xdr:row>
      <xdr:rowOff>40080</xdr:rowOff>
    </xdr:from>
    <xdr:to>
      <xdr:col>11</xdr:col>
      <xdr:colOff>1198320</xdr:colOff>
      <xdr:row>334</xdr:row>
      <xdr:rowOff>984960</xdr:rowOff>
    </xdr:to>
    <xdr:pic>
      <xdr:nvPicPr>
        <xdr:cNvPr id="263" name="Afbeelding 262">
          <a:extLst>
            <a:ext uri="{FF2B5EF4-FFF2-40B4-BE49-F238E27FC236}">
              <a16:creationId xmlns:a16="http://schemas.microsoft.com/office/drawing/2014/main" id="{7198E13D-32C8-4EF0-1EC9-0017D9FF7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33800" y="170423280"/>
          <a:ext cx="944880" cy="944880"/>
        </a:xfrm>
        <a:prstGeom prst="rect">
          <a:avLst/>
        </a:prstGeom>
      </xdr:spPr>
    </xdr:pic>
    <xdr:clientData/>
  </xdr:twoCellAnchor>
  <xdr:twoCellAnchor editAs="oneCell">
    <xdr:from>
      <xdr:col>11</xdr:col>
      <xdr:colOff>258660</xdr:colOff>
      <xdr:row>336</xdr:row>
      <xdr:rowOff>30060</xdr:rowOff>
    </xdr:from>
    <xdr:to>
      <xdr:col>11</xdr:col>
      <xdr:colOff>1203540</xdr:colOff>
      <xdr:row>336</xdr:row>
      <xdr:rowOff>974940</xdr:rowOff>
    </xdr:to>
    <xdr:pic>
      <xdr:nvPicPr>
        <xdr:cNvPr id="269" name="Afbeelding 268">
          <a:extLst>
            <a:ext uri="{FF2B5EF4-FFF2-40B4-BE49-F238E27FC236}">
              <a16:creationId xmlns:a16="http://schemas.microsoft.com/office/drawing/2014/main" id="{DFA28752-C676-4B7D-73FF-E3A45AED5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020" y="171586740"/>
          <a:ext cx="944880" cy="944880"/>
        </a:xfrm>
        <a:prstGeom prst="rect">
          <a:avLst/>
        </a:prstGeom>
      </xdr:spPr>
    </xdr:pic>
    <xdr:clientData/>
  </xdr:twoCellAnchor>
  <xdr:twoCellAnchor editAs="oneCell">
    <xdr:from>
      <xdr:col>11</xdr:col>
      <xdr:colOff>271500</xdr:colOff>
      <xdr:row>338</xdr:row>
      <xdr:rowOff>35280</xdr:rowOff>
    </xdr:from>
    <xdr:to>
      <xdr:col>11</xdr:col>
      <xdr:colOff>1216380</xdr:colOff>
      <xdr:row>338</xdr:row>
      <xdr:rowOff>980160</xdr:rowOff>
    </xdr:to>
    <xdr:pic>
      <xdr:nvPicPr>
        <xdr:cNvPr id="279" name="Afbeelding 278">
          <a:extLst>
            <a:ext uri="{FF2B5EF4-FFF2-40B4-BE49-F238E27FC236}">
              <a16:creationId xmlns:a16="http://schemas.microsoft.com/office/drawing/2014/main" id="{A8F5B48E-0867-6EFF-0DF2-28CB9A819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51860" y="172765440"/>
          <a:ext cx="944880" cy="944880"/>
        </a:xfrm>
        <a:prstGeom prst="rect">
          <a:avLst/>
        </a:prstGeom>
      </xdr:spPr>
    </xdr:pic>
    <xdr:clientData/>
  </xdr:twoCellAnchor>
  <xdr:twoCellAnchor editAs="oneCell">
    <xdr:from>
      <xdr:col>11</xdr:col>
      <xdr:colOff>299580</xdr:colOff>
      <xdr:row>340</xdr:row>
      <xdr:rowOff>40500</xdr:rowOff>
    </xdr:from>
    <xdr:to>
      <xdr:col>11</xdr:col>
      <xdr:colOff>1244460</xdr:colOff>
      <xdr:row>340</xdr:row>
      <xdr:rowOff>985380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615DE124-1C7E-7E4F-2E45-FF0C7689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79940" y="173944140"/>
          <a:ext cx="944880" cy="944880"/>
        </a:xfrm>
        <a:prstGeom prst="rect">
          <a:avLst/>
        </a:prstGeom>
      </xdr:spPr>
    </xdr:pic>
    <xdr:clientData/>
  </xdr:twoCellAnchor>
  <xdr:twoCellAnchor editAs="oneCell">
    <xdr:from>
      <xdr:col>11</xdr:col>
      <xdr:colOff>297180</xdr:colOff>
      <xdr:row>342</xdr:row>
      <xdr:rowOff>45720</xdr:rowOff>
    </xdr:from>
    <xdr:to>
      <xdr:col>11</xdr:col>
      <xdr:colOff>1242060</xdr:colOff>
      <xdr:row>342</xdr:row>
      <xdr:rowOff>990600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A22B26AA-220A-ECD6-7647-948613C36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77540" y="175122840"/>
          <a:ext cx="944880" cy="944880"/>
        </a:xfrm>
        <a:prstGeom prst="rect">
          <a:avLst/>
        </a:prstGeom>
      </xdr:spPr>
    </xdr:pic>
    <xdr:clientData/>
  </xdr:twoCellAnchor>
  <xdr:twoCellAnchor editAs="oneCell">
    <xdr:from>
      <xdr:col>11</xdr:col>
      <xdr:colOff>240600</xdr:colOff>
      <xdr:row>352</xdr:row>
      <xdr:rowOff>50100</xdr:rowOff>
    </xdr:from>
    <xdr:to>
      <xdr:col>11</xdr:col>
      <xdr:colOff>1170240</xdr:colOff>
      <xdr:row>352</xdr:row>
      <xdr:rowOff>979740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B4B1C741-40EE-6B52-8A6C-7BB43E730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20960" y="180994620"/>
          <a:ext cx="929640" cy="92964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238200</xdr:colOff>
      <xdr:row>354</xdr:row>
      <xdr:rowOff>47700</xdr:rowOff>
    </xdr:from>
    <xdr:to>
      <xdr:col>11</xdr:col>
      <xdr:colOff>1167840</xdr:colOff>
      <xdr:row>354</xdr:row>
      <xdr:rowOff>977340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033072B2-525B-EB3A-E6FD-E9EEDB73D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18560" y="182165700"/>
          <a:ext cx="929640" cy="929640"/>
        </a:xfrm>
        <a:prstGeom prst="rect">
          <a:avLst/>
        </a:prstGeom>
      </xdr:spPr>
    </xdr:pic>
    <xdr:clientData/>
  </xdr:twoCellAnchor>
  <xdr:twoCellAnchor editAs="oneCell">
    <xdr:from>
      <xdr:col>11</xdr:col>
      <xdr:colOff>251040</xdr:colOff>
      <xdr:row>356</xdr:row>
      <xdr:rowOff>45300</xdr:rowOff>
    </xdr:from>
    <xdr:to>
      <xdr:col>11</xdr:col>
      <xdr:colOff>1180680</xdr:colOff>
      <xdr:row>356</xdr:row>
      <xdr:rowOff>974940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BF4DB9EA-5504-7DB6-D221-2E54543D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31400" y="183336780"/>
          <a:ext cx="929640" cy="929640"/>
        </a:xfrm>
        <a:prstGeom prst="rect">
          <a:avLst/>
        </a:prstGeom>
      </xdr:spPr>
    </xdr:pic>
    <xdr:clientData/>
  </xdr:twoCellAnchor>
  <xdr:twoCellAnchor editAs="oneCell">
    <xdr:from>
      <xdr:col>11</xdr:col>
      <xdr:colOff>256260</xdr:colOff>
      <xdr:row>358</xdr:row>
      <xdr:rowOff>35280</xdr:rowOff>
    </xdr:from>
    <xdr:to>
      <xdr:col>11</xdr:col>
      <xdr:colOff>1185900</xdr:colOff>
      <xdr:row>358</xdr:row>
      <xdr:rowOff>964920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78D02CBA-4D74-3373-2D3D-A68A010C3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36620" y="184500240"/>
          <a:ext cx="929640" cy="929640"/>
        </a:xfrm>
        <a:prstGeom prst="rect">
          <a:avLst/>
        </a:prstGeom>
      </xdr:spPr>
    </xdr:pic>
    <xdr:clientData/>
  </xdr:twoCellAnchor>
  <xdr:twoCellAnchor editAs="oneCell">
    <xdr:from>
      <xdr:col>11</xdr:col>
      <xdr:colOff>276720</xdr:colOff>
      <xdr:row>360</xdr:row>
      <xdr:rowOff>55740</xdr:rowOff>
    </xdr:from>
    <xdr:to>
      <xdr:col>11</xdr:col>
      <xdr:colOff>1206360</xdr:colOff>
      <xdr:row>360</xdr:row>
      <xdr:rowOff>985380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34D7A63F-747F-797F-0B52-CFDD5A2F0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57080" y="185694180"/>
          <a:ext cx="929640" cy="929640"/>
        </a:xfrm>
        <a:prstGeom prst="rect">
          <a:avLst/>
        </a:prstGeom>
      </xdr:spPr>
    </xdr:pic>
    <xdr:clientData/>
  </xdr:twoCellAnchor>
  <xdr:twoCellAnchor editAs="oneCell">
    <xdr:from>
      <xdr:col>11</xdr:col>
      <xdr:colOff>281940</xdr:colOff>
      <xdr:row>362</xdr:row>
      <xdr:rowOff>45720</xdr:rowOff>
    </xdr:from>
    <xdr:to>
      <xdr:col>11</xdr:col>
      <xdr:colOff>1211580</xdr:colOff>
      <xdr:row>362</xdr:row>
      <xdr:rowOff>975360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D580E63C-07FB-7674-6110-A0CB04C23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62300" y="186857640"/>
          <a:ext cx="929640" cy="929640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</xdr:colOff>
      <xdr:row>364</xdr:row>
      <xdr:rowOff>53340</xdr:rowOff>
    </xdr:from>
    <xdr:to>
      <xdr:col>11</xdr:col>
      <xdr:colOff>1499743</xdr:colOff>
      <xdr:row>364</xdr:row>
      <xdr:rowOff>931240</xdr:rowOff>
    </xdr:to>
    <xdr:pic>
      <xdr:nvPicPr>
        <xdr:cNvPr id="87" name="Afbeelding 86">
          <a:extLst>
            <a:ext uri="{FF2B5EF4-FFF2-40B4-BE49-F238E27FC236}">
              <a16:creationId xmlns:a16="http://schemas.microsoft.com/office/drawing/2014/main" id="{D842AF91-A7B2-0A64-C1AC-BC3F9572A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2910840" y="188038740"/>
          <a:ext cx="1469263" cy="8779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279120</xdr:colOff>
      <xdr:row>374</xdr:row>
      <xdr:rowOff>58140</xdr:rowOff>
    </xdr:from>
    <xdr:to>
      <xdr:col>11</xdr:col>
      <xdr:colOff>1208760</xdr:colOff>
      <xdr:row>374</xdr:row>
      <xdr:rowOff>987780</xdr:rowOff>
    </xdr:to>
    <xdr:pic>
      <xdr:nvPicPr>
        <xdr:cNvPr id="89" name="Afbeelding 88">
          <a:extLst>
            <a:ext uri="{FF2B5EF4-FFF2-40B4-BE49-F238E27FC236}">
              <a16:creationId xmlns:a16="http://schemas.microsoft.com/office/drawing/2014/main" id="{C2B12F02-B4A7-BE11-D1EC-16C89020B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480" y="193910940"/>
          <a:ext cx="929640" cy="929640"/>
        </a:xfrm>
        <a:prstGeom prst="rect">
          <a:avLst/>
        </a:prstGeom>
      </xdr:spPr>
    </xdr:pic>
    <xdr:clientData/>
  </xdr:twoCellAnchor>
  <xdr:twoCellAnchor editAs="oneCell">
    <xdr:from>
      <xdr:col>11</xdr:col>
      <xdr:colOff>284340</xdr:colOff>
      <xdr:row>372</xdr:row>
      <xdr:rowOff>48120</xdr:rowOff>
    </xdr:from>
    <xdr:to>
      <xdr:col>11</xdr:col>
      <xdr:colOff>1213980</xdr:colOff>
      <xdr:row>372</xdr:row>
      <xdr:rowOff>977760</xdr:rowOff>
    </xdr:to>
    <xdr:pic>
      <xdr:nvPicPr>
        <xdr:cNvPr id="93" name="Afbeelding 92">
          <a:extLst>
            <a:ext uri="{FF2B5EF4-FFF2-40B4-BE49-F238E27FC236}">
              <a16:creationId xmlns:a16="http://schemas.microsoft.com/office/drawing/2014/main" id="{2B14E7D7-09D9-0199-8076-DFD2A4B25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700" y="192727440"/>
          <a:ext cx="929640" cy="929640"/>
        </a:xfrm>
        <a:prstGeom prst="rect">
          <a:avLst/>
        </a:prstGeom>
      </xdr:spPr>
    </xdr:pic>
    <xdr:clientData/>
  </xdr:twoCellAnchor>
  <xdr:twoCellAnchor editAs="oneCell">
    <xdr:from>
      <xdr:col>11</xdr:col>
      <xdr:colOff>274320</xdr:colOff>
      <xdr:row>376</xdr:row>
      <xdr:rowOff>53340</xdr:rowOff>
    </xdr:from>
    <xdr:to>
      <xdr:col>11</xdr:col>
      <xdr:colOff>1203960</xdr:colOff>
      <xdr:row>376</xdr:row>
      <xdr:rowOff>982980</xdr:rowOff>
    </xdr:to>
    <xdr:pic>
      <xdr:nvPicPr>
        <xdr:cNvPr id="289" name="Afbeelding 288">
          <a:extLst>
            <a:ext uri="{FF2B5EF4-FFF2-40B4-BE49-F238E27FC236}">
              <a16:creationId xmlns:a16="http://schemas.microsoft.com/office/drawing/2014/main" id="{D0BFEB34-11D8-556E-0AAF-1FE8435BF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680" y="195079620"/>
          <a:ext cx="929640" cy="929640"/>
        </a:xfrm>
        <a:prstGeom prst="rect">
          <a:avLst/>
        </a:prstGeom>
      </xdr:spPr>
    </xdr:pic>
    <xdr:clientData/>
  </xdr:twoCellAnchor>
  <xdr:twoCellAnchor editAs="oneCell">
    <xdr:from>
      <xdr:col>11</xdr:col>
      <xdr:colOff>274320</xdr:colOff>
      <xdr:row>322</xdr:row>
      <xdr:rowOff>30480</xdr:rowOff>
    </xdr:from>
    <xdr:to>
      <xdr:col>11</xdr:col>
      <xdr:colOff>1203960</xdr:colOff>
      <xdr:row>322</xdr:row>
      <xdr:rowOff>960120</xdr:rowOff>
    </xdr:to>
    <xdr:pic>
      <xdr:nvPicPr>
        <xdr:cNvPr id="291" name="Afbeelding 290">
          <a:extLst>
            <a:ext uri="{FF2B5EF4-FFF2-40B4-BE49-F238E27FC236}">
              <a16:creationId xmlns:a16="http://schemas.microsoft.com/office/drawing/2014/main" id="{F10411A1-BBB2-B520-C8FD-9E78382EC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680" y="163372800"/>
          <a:ext cx="929640" cy="929640"/>
        </a:xfrm>
        <a:prstGeom prst="rect">
          <a:avLst/>
        </a:prstGeom>
      </xdr:spPr>
    </xdr:pic>
    <xdr:clientData/>
  </xdr:twoCellAnchor>
  <xdr:twoCellAnchor editAs="oneCell">
    <xdr:from>
      <xdr:col>11</xdr:col>
      <xdr:colOff>289560</xdr:colOff>
      <xdr:row>324</xdr:row>
      <xdr:rowOff>60960</xdr:rowOff>
    </xdr:from>
    <xdr:to>
      <xdr:col>11</xdr:col>
      <xdr:colOff>1188720</xdr:colOff>
      <xdr:row>324</xdr:row>
      <xdr:rowOff>944880</xdr:rowOff>
    </xdr:to>
    <xdr:pic>
      <xdr:nvPicPr>
        <xdr:cNvPr id="293" name="Afbeelding 292">
          <a:extLst>
            <a:ext uri="{FF2B5EF4-FFF2-40B4-BE49-F238E27FC236}">
              <a16:creationId xmlns:a16="http://schemas.microsoft.com/office/drawing/2014/main" id="{AF7DC820-F284-43EA-91B2-D68A003841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9723" r="9028" b="9723"/>
        <a:stretch/>
      </xdr:blipFill>
      <xdr:spPr>
        <a:xfrm>
          <a:off x="3169920" y="164576760"/>
          <a:ext cx="899160" cy="883920"/>
        </a:xfrm>
        <a:prstGeom prst="rect">
          <a:avLst/>
        </a:prstGeom>
      </xdr:spPr>
    </xdr:pic>
    <xdr:clientData/>
  </xdr:twoCellAnchor>
  <xdr:twoCellAnchor editAs="oneCell">
    <xdr:from>
      <xdr:col>11</xdr:col>
      <xdr:colOff>320040</xdr:colOff>
      <xdr:row>326</xdr:row>
      <xdr:rowOff>53340</xdr:rowOff>
    </xdr:from>
    <xdr:to>
      <xdr:col>11</xdr:col>
      <xdr:colOff>1203960</xdr:colOff>
      <xdr:row>326</xdr:row>
      <xdr:rowOff>960120</xdr:rowOff>
    </xdr:to>
    <xdr:pic>
      <xdr:nvPicPr>
        <xdr:cNvPr id="294" name="Afbeelding 293">
          <a:extLst>
            <a:ext uri="{FF2B5EF4-FFF2-40B4-BE49-F238E27FC236}">
              <a16:creationId xmlns:a16="http://schemas.microsoft.com/office/drawing/2014/main" id="{11A26EEA-0F85-4B8D-B8EC-DFC00EA5C7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95" t="15094" r="15787" b="13899"/>
        <a:stretch/>
      </xdr:blipFill>
      <xdr:spPr>
        <a:xfrm>
          <a:off x="3200400" y="165742620"/>
          <a:ext cx="883920" cy="906780"/>
        </a:xfrm>
        <a:prstGeom prst="rect">
          <a:avLst/>
        </a:prstGeom>
      </xdr:spPr>
    </xdr:pic>
    <xdr:clientData/>
  </xdr:twoCellAnchor>
  <xdr:twoCellAnchor editAs="oneCell">
    <xdr:from>
      <xdr:col>11</xdr:col>
      <xdr:colOff>243840</xdr:colOff>
      <xdr:row>328</xdr:row>
      <xdr:rowOff>45720</xdr:rowOff>
    </xdr:from>
    <xdr:to>
      <xdr:col>11</xdr:col>
      <xdr:colOff>1211580</xdr:colOff>
      <xdr:row>328</xdr:row>
      <xdr:rowOff>975360</xdr:rowOff>
    </xdr:to>
    <xdr:pic>
      <xdr:nvPicPr>
        <xdr:cNvPr id="295" name="Afbeelding 294">
          <a:extLst>
            <a:ext uri="{FF2B5EF4-FFF2-40B4-BE49-F238E27FC236}">
              <a16:creationId xmlns:a16="http://schemas.microsoft.com/office/drawing/2014/main" id="{2C84ED83-F93C-4DC5-BA95-2AF4D100BC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08" t="16690" r="15725" b="15809"/>
        <a:stretch/>
      </xdr:blipFill>
      <xdr:spPr>
        <a:xfrm>
          <a:off x="3124200" y="166908480"/>
          <a:ext cx="967740" cy="92964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330</xdr:row>
      <xdr:rowOff>45720</xdr:rowOff>
    </xdr:from>
    <xdr:to>
      <xdr:col>11</xdr:col>
      <xdr:colOff>1333500</xdr:colOff>
      <xdr:row>330</xdr:row>
      <xdr:rowOff>990600</xdr:rowOff>
    </xdr:to>
    <xdr:pic>
      <xdr:nvPicPr>
        <xdr:cNvPr id="298" name="Afbeelding 297">
          <a:extLst>
            <a:ext uri="{FF2B5EF4-FFF2-40B4-BE49-F238E27FC236}">
              <a16:creationId xmlns:a16="http://schemas.microsoft.com/office/drawing/2014/main" id="{E4FF0DB0-37F6-4748-8BF0-35D51C657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08" t="26103" r="15725" b="15809"/>
        <a:stretch/>
      </xdr:blipFill>
      <xdr:spPr>
        <a:xfrm>
          <a:off x="3070860" y="168081960"/>
          <a:ext cx="1143000" cy="944880"/>
        </a:xfrm>
        <a:prstGeom prst="rect">
          <a:avLst/>
        </a:prstGeom>
      </xdr:spPr>
    </xdr:pic>
    <xdr:clientData/>
  </xdr:twoCellAnchor>
  <xdr:twoCellAnchor editAs="oneCell">
    <xdr:from>
      <xdr:col>11</xdr:col>
      <xdr:colOff>269100</xdr:colOff>
      <xdr:row>316</xdr:row>
      <xdr:rowOff>55740</xdr:rowOff>
    </xdr:from>
    <xdr:to>
      <xdr:col>11</xdr:col>
      <xdr:colOff>1168260</xdr:colOff>
      <xdr:row>316</xdr:row>
      <xdr:rowOff>954900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14AC5EB5-ECC9-A66B-82E2-303DC1D34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49460" y="159877620"/>
          <a:ext cx="899160" cy="899160"/>
        </a:xfrm>
        <a:prstGeom prst="rect">
          <a:avLst/>
        </a:prstGeom>
      </xdr:spPr>
    </xdr:pic>
    <xdr:clientData/>
  </xdr:twoCellAnchor>
  <xdr:twoCellAnchor editAs="oneCell">
    <xdr:from>
      <xdr:col>11</xdr:col>
      <xdr:colOff>251460</xdr:colOff>
      <xdr:row>318</xdr:row>
      <xdr:rowOff>68580</xdr:rowOff>
    </xdr:from>
    <xdr:to>
      <xdr:col>11</xdr:col>
      <xdr:colOff>1185652</xdr:colOff>
      <xdr:row>318</xdr:row>
      <xdr:rowOff>967740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3CACD463-2411-9D37-BA36-4AEC46EBBA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5" t="12712" r="22881" b="19491"/>
        <a:stretch/>
      </xdr:blipFill>
      <xdr:spPr>
        <a:xfrm rot="5400000">
          <a:off x="3149336" y="161046424"/>
          <a:ext cx="899160" cy="934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9521-20FB-4826-9D91-7EB9BEFB6DDE}">
  <dimension ref="C1:AB381"/>
  <sheetViews>
    <sheetView tabSelected="1" topLeftCell="A47" zoomScaleNormal="100" workbookViewId="0">
      <selection activeCell="AC51" sqref="AC51"/>
    </sheetView>
  </sheetViews>
  <sheetFormatPr defaultColWidth="9.109375" defaultRowHeight="23.4" x14ac:dyDescent="0.45"/>
  <cols>
    <col min="1" max="2" width="9.109375" style="1"/>
    <col min="3" max="3" width="7.88671875" style="1" customWidth="1"/>
    <col min="4" max="4" width="34.109375" style="97" customWidth="1"/>
    <col min="5" max="5" width="8.33203125" style="1" hidden="1" customWidth="1"/>
    <col min="6" max="6" width="8" style="1" hidden="1" customWidth="1"/>
    <col min="7" max="7" width="10.44140625" style="1" hidden="1" customWidth="1"/>
    <col min="8" max="8" width="8" style="1" hidden="1" customWidth="1"/>
    <col min="9" max="9" width="11.33203125" style="1" hidden="1" customWidth="1"/>
    <col min="10" max="10" width="1.5546875" style="1" hidden="1" customWidth="1"/>
    <col min="11" max="11" width="5" style="1" hidden="1" customWidth="1"/>
    <col min="12" max="12" width="22.33203125" style="1" customWidth="1"/>
    <col min="13" max="14" width="23.6640625" style="1" hidden="1" customWidth="1"/>
    <col min="15" max="15" width="9.5546875" style="1" hidden="1" customWidth="1"/>
    <col min="16" max="16" width="10.77734375" style="108" customWidth="1"/>
    <col min="17" max="17" width="11" style="78" hidden="1" customWidth="1"/>
    <col min="18" max="18" width="0" style="1" hidden="1" customWidth="1"/>
    <col min="19" max="19" width="0.5546875" style="1" customWidth="1"/>
    <col min="20" max="20" width="9.6640625" style="102" customWidth="1"/>
    <col min="21" max="21" width="15.77734375" style="125" customWidth="1"/>
    <col min="22" max="16384" width="9.109375" style="1"/>
  </cols>
  <sheetData>
    <row r="1" spans="3:28" ht="24" thickBot="1" x14ac:dyDescent="0.5">
      <c r="P1" s="107" t="s">
        <v>242</v>
      </c>
      <c r="U1" s="125" t="s">
        <v>241</v>
      </c>
    </row>
    <row r="2" spans="3:28" ht="80.099999999999994" customHeight="1" thickTop="1" thickBot="1" x14ac:dyDescent="0.45">
      <c r="C2" s="110" t="s">
        <v>27</v>
      </c>
      <c r="D2" s="84" t="s">
        <v>96</v>
      </c>
      <c r="E2" s="36"/>
      <c r="F2" s="36"/>
      <c r="G2" s="37" t="s">
        <v>34</v>
      </c>
      <c r="H2" s="36"/>
      <c r="I2" s="36"/>
      <c r="J2" s="36"/>
      <c r="K2" s="38" t="s">
        <v>30</v>
      </c>
      <c r="L2" s="39"/>
      <c r="M2" s="12">
        <v>21</v>
      </c>
      <c r="N2" s="2">
        <f t="shared" ref="N2:N126" si="0">M2/1.21</f>
        <v>17.355371900826448</v>
      </c>
      <c r="P2" s="107" t="s">
        <v>206</v>
      </c>
      <c r="Q2" s="78">
        <v>21</v>
      </c>
      <c r="R2" s="1">
        <f>Q2*1.15</f>
        <v>24.15</v>
      </c>
      <c r="S2">
        <f>Q2*1.1</f>
        <v>23.1</v>
      </c>
      <c r="T2" s="103" t="s">
        <v>207</v>
      </c>
      <c r="U2" s="125" t="s">
        <v>240</v>
      </c>
    </row>
    <row r="3" spans="3:28" ht="12.9" customHeight="1" thickTop="1" thickBot="1" x14ac:dyDescent="0.45">
      <c r="C3" s="111"/>
      <c r="D3" s="83"/>
      <c r="E3" s="46"/>
      <c r="F3" s="46"/>
      <c r="G3" s="47"/>
      <c r="H3" s="46"/>
      <c r="I3" s="46"/>
      <c r="J3" s="46"/>
      <c r="K3" s="48"/>
      <c r="L3" s="48"/>
      <c r="M3" s="49"/>
      <c r="N3" s="50"/>
      <c r="R3" s="1">
        <f t="shared" ref="R3:R64" si="1">Q3*1.15</f>
        <v>0</v>
      </c>
      <c r="S3">
        <f t="shared" ref="S3:S64" si="2">Q3*1.1</f>
        <v>0</v>
      </c>
      <c r="T3" s="101"/>
    </row>
    <row r="4" spans="3:28" ht="80.099999999999994" customHeight="1" thickTop="1" thickBot="1" x14ac:dyDescent="0.45">
      <c r="C4" s="27" t="s">
        <v>28</v>
      </c>
      <c r="D4" s="84" t="s">
        <v>95</v>
      </c>
      <c r="E4" s="40"/>
      <c r="F4" s="40"/>
      <c r="G4" s="41" t="s">
        <v>29</v>
      </c>
      <c r="H4" s="40"/>
      <c r="I4" s="40"/>
      <c r="J4" s="40"/>
      <c r="K4" s="40" t="s">
        <v>30</v>
      </c>
      <c r="L4" s="23"/>
      <c r="M4" s="11">
        <v>21</v>
      </c>
      <c r="N4" s="2">
        <f t="shared" si="0"/>
        <v>17.355371900826448</v>
      </c>
      <c r="P4" s="108">
        <v>25</v>
      </c>
      <c r="Q4" s="78">
        <v>22.5</v>
      </c>
      <c r="R4" s="1">
        <f t="shared" si="1"/>
        <v>25.874999999999996</v>
      </c>
      <c r="S4">
        <f t="shared" si="2"/>
        <v>24.750000000000004</v>
      </c>
      <c r="T4" s="101">
        <f t="shared" ref="T4:T63" si="3">P4/1.21</f>
        <v>20.66115702479339</v>
      </c>
      <c r="U4" s="125" t="s">
        <v>240</v>
      </c>
    </row>
    <row r="5" spans="3:28" ht="12.9" customHeight="1" thickTop="1" thickBot="1" x14ac:dyDescent="0.45">
      <c r="C5" s="51"/>
      <c r="D5" s="85"/>
      <c r="E5" s="52"/>
      <c r="F5" s="52"/>
      <c r="G5" s="53"/>
      <c r="H5" s="52"/>
      <c r="I5" s="52"/>
      <c r="J5" s="52"/>
      <c r="K5" s="52"/>
      <c r="L5" s="52"/>
      <c r="M5" s="50"/>
      <c r="N5" s="50"/>
      <c r="R5" s="1">
        <f t="shared" si="1"/>
        <v>0</v>
      </c>
      <c r="S5">
        <f t="shared" si="2"/>
        <v>0</v>
      </c>
      <c r="T5" s="101"/>
    </row>
    <row r="6" spans="3:28" ht="80.099999999999994" customHeight="1" thickTop="1" thickBot="1" x14ac:dyDescent="0.45">
      <c r="C6" s="27">
        <v>2</v>
      </c>
      <c r="D6" s="84" t="s">
        <v>94</v>
      </c>
      <c r="E6" s="40"/>
      <c r="F6" s="40"/>
      <c r="G6" s="40">
        <v>10</v>
      </c>
      <c r="H6" s="40">
        <v>5</v>
      </c>
      <c r="I6" s="40"/>
      <c r="J6" s="40"/>
      <c r="K6" s="40" t="s">
        <v>0</v>
      </c>
      <c r="L6" s="23"/>
      <c r="M6" s="13">
        <v>12.1</v>
      </c>
      <c r="N6" s="9">
        <f t="shared" si="0"/>
        <v>10</v>
      </c>
      <c r="O6" s="1">
        <f>N6*0.6</f>
        <v>6</v>
      </c>
      <c r="P6" s="108">
        <v>13.5</v>
      </c>
      <c r="Q6" s="78">
        <v>12.1</v>
      </c>
      <c r="R6" s="1">
        <f t="shared" si="1"/>
        <v>13.914999999999999</v>
      </c>
      <c r="S6">
        <f t="shared" si="2"/>
        <v>13.31</v>
      </c>
      <c r="T6" s="101">
        <f t="shared" si="3"/>
        <v>11.15702479338843</v>
      </c>
      <c r="U6" s="125" t="s">
        <v>240</v>
      </c>
    </row>
    <row r="7" spans="3:28" ht="12.9" customHeight="1" thickTop="1" thickBot="1" x14ac:dyDescent="0.45">
      <c r="C7" s="51"/>
      <c r="D7" s="87"/>
      <c r="E7" s="52"/>
      <c r="F7" s="52"/>
      <c r="G7" s="52"/>
      <c r="H7" s="52"/>
      <c r="I7" s="52"/>
      <c r="J7" s="52"/>
      <c r="K7" s="52"/>
      <c r="L7" s="52"/>
      <c r="M7" s="54"/>
      <c r="N7" s="54"/>
      <c r="R7" s="1">
        <f t="shared" si="1"/>
        <v>0</v>
      </c>
      <c r="S7">
        <f t="shared" si="2"/>
        <v>0</v>
      </c>
      <c r="T7" s="101"/>
    </row>
    <row r="8" spans="3:28" ht="80.099999999999994" customHeight="1" thickTop="1" thickBot="1" x14ac:dyDescent="0.45">
      <c r="C8" s="27">
        <v>3</v>
      </c>
      <c r="D8" s="84" t="s">
        <v>93</v>
      </c>
      <c r="E8" s="40"/>
      <c r="F8" s="40"/>
      <c r="G8" s="40">
        <v>12</v>
      </c>
      <c r="H8" s="40">
        <v>6</v>
      </c>
      <c r="I8" s="40"/>
      <c r="J8" s="40"/>
      <c r="K8" s="40" t="s">
        <v>0</v>
      </c>
      <c r="L8" s="23"/>
      <c r="M8" s="13">
        <v>13.5</v>
      </c>
      <c r="N8" s="9">
        <f t="shared" si="0"/>
        <v>11.15702479338843</v>
      </c>
      <c r="O8" s="1">
        <f t="shared" ref="O8:O18" si="4">N8*0.6</f>
        <v>6.6942148760330582</v>
      </c>
      <c r="P8" s="108">
        <v>15</v>
      </c>
      <c r="Q8" s="78">
        <v>13.5</v>
      </c>
      <c r="R8" s="1">
        <f t="shared" si="1"/>
        <v>15.524999999999999</v>
      </c>
      <c r="S8">
        <f t="shared" si="2"/>
        <v>14.850000000000001</v>
      </c>
      <c r="T8" s="101">
        <f t="shared" si="3"/>
        <v>12.396694214876034</v>
      </c>
      <c r="U8" s="125" t="s">
        <v>240</v>
      </c>
    </row>
    <row r="9" spans="3:28" ht="12.9" customHeight="1" thickTop="1" thickBot="1" x14ac:dyDescent="0.45">
      <c r="C9" s="51"/>
      <c r="D9" s="87"/>
      <c r="E9" s="52"/>
      <c r="F9" s="52"/>
      <c r="G9" s="52"/>
      <c r="H9" s="52"/>
      <c r="I9" s="52"/>
      <c r="J9" s="52"/>
      <c r="K9" s="52"/>
      <c r="L9" s="52"/>
      <c r="M9" s="54"/>
      <c r="N9" s="54"/>
      <c r="R9" s="1">
        <f t="shared" si="1"/>
        <v>0</v>
      </c>
      <c r="S9">
        <f t="shared" si="2"/>
        <v>0</v>
      </c>
      <c r="T9" s="101"/>
    </row>
    <row r="10" spans="3:28" ht="80.099999999999994" customHeight="1" thickTop="1" thickBot="1" x14ac:dyDescent="0.45">
      <c r="C10" s="27">
        <v>4</v>
      </c>
      <c r="D10" s="84" t="s">
        <v>92</v>
      </c>
      <c r="E10" s="40"/>
      <c r="F10" s="40"/>
      <c r="G10" s="40">
        <v>15</v>
      </c>
      <c r="H10" s="40">
        <v>7.5</v>
      </c>
      <c r="I10" s="40"/>
      <c r="J10" s="40"/>
      <c r="K10" s="40" t="s">
        <v>0</v>
      </c>
      <c r="L10" s="23"/>
      <c r="M10" s="13">
        <v>14.3</v>
      </c>
      <c r="N10" s="9">
        <f t="shared" si="0"/>
        <v>11.818181818181818</v>
      </c>
      <c r="O10" s="1">
        <f t="shared" si="4"/>
        <v>7.0909090909090908</v>
      </c>
      <c r="P10" s="108">
        <v>16</v>
      </c>
      <c r="Q10" s="78">
        <v>14.3</v>
      </c>
      <c r="R10" s="1">
        <f t="shared" si="1"/>
        <v>16.445</v>
      </c>
      <c r="S10">
        <f t="shared" si="2"/>
        <v>15.730000000000002</v>
      </c>
      <c r="T10" s="101">
        <f t="shared" si="3"/>
        <v>13.223140495867769</v>
      </c>
      <c r="U10" s="125" t="s">
        <v>240</v>
      </c>
    </row>
    <row r="11" spans="3:28" ht="12.9" customHeight="1" thickTop="1" thickBot="1" x14ac:dyDescent="0.45">
      <c r="C11" s="51"/>
      <c r="D11" s="87"/>
      <c r="E11" s="52"/>
      <c r="F11" s="52"/>
      <c r="G11" s="52"/>
      <c r="H11" s="52"/>
      <c r="I11" s="52"/>
      <c r="J11" s="52"/>
      <c r="K11" s="52"/>
      <c r="L11" s="52"/>
      <c r="M11" s="54"/>
      <c r="N11" s="54"/>
      <c r="R11" s="1">
        <f t="shared" si="1"/>
        <v>0</v>
      </c>
      <c r="S11">
        <f t="shared" si="2"/>
        <v>0</v>
      </c>
      <c r="T11" s="101"/>
    </row>
    <row r="12" spans="3:28" ht="80.099999999999994" customHeight="1" thickTop="1" thickBot="1" x14ac:dyDescent="0.45">
      <c r="C12" s="27">
        <v>5</v>
      </c>
      <c r="D12" s="84" t="s">
        <v>91</v>
      </c>
      <c r="E12" s="40"/>
      <c r="F12" s="40"/>
      <c r="G12" s="40">
        <v>18</v>
      </c>
      <c r="H12" s="40">
        <v>9</v>
      </c>
      <c r="I12" s="40"/>
      <c r="J12" s="40"/>
      <c r="K12" s="40" t="s">
        <v>0</v>
      </c>
      <c r="L12" s="23"/>
      <c r="M12" s="13">
        <v>15.5</v>
      </c>
      <c r="N12" s="9">
        <f t="shared" si="0"/>
        <v>12.809917355371901</v>
      </c>
      <c r="O12" s="1">
        <f t="shared" si="4"/>
        <v>7.6859504132231402</v>
      </c>
      <c r="P12" s="108">
        <v>17.5</v>
      </c>
      <c r="Q12" s="78">
        <v>15.5</v>
      </c>
      <c r="R12" s="1">
        <f t="shared" si="1"/>
        <v>17.824999999999999</v>
      </c>
      <c r="S12">
        <f t="shared" si="2"/>
        <v>17.05</v>
      </c>
      <c r="T12" s="101">
        <f t="shared" si="3"/>
        <v>14.462809917355372</v>
      </c>
      <c r="U12" s="125" t="s">
        <v>240</v>
      </c>
      <c r="AB12"/>
    </row>
    <row r="13" spans="3:28" ht="12.9" customHeight="1" thickTop="1" thickBot="1" x14ac:dyDescent="0.45">
      <c r="C13" s="51"/>
      <c r="D13" s="87"/>
      <c r="E13" s="52"/>
      <c r="F13" s="52"/>
      <c r="G13" s="52"/>
      <c r="H13" s="52"/>
      <c r="I13" s="52"/>
      <c r="J13" s="52"/>
      <c r="K13" s="52"/>
      <c r="L13" s="52"/>
      <c r="M13" s="54"/>
      <c r="N13" s="54"/>
      <c r="R13" s="1">
        <f t="shared" si="1"/>
        <v>0</v>
      </c>
      <c r="S13">
        <f t="shared" si="2"/>
        <v>0</v>
      </c>
      <c r="T13" s="101"/>
    </row>
    <row r="14" spans="3:28" ht="80.099999999999994" customHeight="1" thickTop="1" thickBot="1" x14ac:dyDescent="0.45">
      <c r="C14" s="27">
        <v>6</v>
      </c>
      <c r="D14" s="84" t="s">
        <v>90</v>
      </c>
      <c r="E14" s="40"/>
      <c r="F14" s="40"/>
      <c r="G14" s="40">
        <v>20</v>
      </c>
      <c r="H14" s="40">
        <v>10</v>
      </c>
      <c r="I14" s="40"/>
      <c r="J14" s="40"/>
      <c r="K14" s="40" t="s">
        <v>0</v>
      </c>
      <c r="L14" s="23"/>
      <c r="M14" s="13">
        <v>17</v>
      </c>
      <c r="N14" s="9">
        <f t="shared" si="0"/>
        <v>14.049586776859504</v>
      </c>
      <c r="O14" s="1">
        <f t="shared" si="4"/>
        <v>8.4297520661157019</v>
      </c>
      <c r="P14" s="108">
        <v>18.5</v>
      </c>
      <c r="Q14" s="78">
        <v>17</v>
      </c>
      <c r="R14" s="1">
        <f t="shared" si="1"/>
        <v>19.549999999999997</v>
      </c>
      <c r="S14">
        <f t="shared" si="2"/>
        <v>18.700000000000003</v>
      </c>
      <c r="T14" s="101">
        <f t="shared" si="3"/>
        <v>15.289256198347108</v>
      </c>
      <c r="U14" s="125" t="s">
        <v>240</v>
      </c>
    </row>
    <row r="15" spans="3:28" ht="12.9" customHeight="1" thickTop="1" thickBot="1" x14ac:dyDescent="0.45">
      <c r="C15" s="51"/>
      <c r="D15" s="87"/>
      <c r="E15" s="52"/>
      <c r="F15" s="52"/>
      <c r="G15" s="52"/>
      <c r="H15" s="52"/>
      <c r="I15" s="52"/>
      <c r="J15" s="52"/>
      <c r="K15" s="52"/>
      <c r="L15" s="52"/>
      <c r="M15" s="54"/>
      <c r="N15" s="54"/>
      <c r="R15" s="1">
        <f t="shared" si="1"/>
        <v>0</v>
      </c>
      <c r="S15">
        <f t="shared" si="2"/>
        <v>0</v>
      </c>
      <c r="T15" s="101"/>
    </row>
    <row r="16" spans="3:28" ht="80.099999999999994" customHeight="1" thickTop="1" thickBot="1" x14ac:dyDescent="0.45">
      <c r="C16" s="27">
        <v>7</v>
      </c>
      <c r="D16" s="84" t="s">
        <v>89</v>
      </c>
      <c r="E16" s="40"/>
      <c r="F16" s="40"/>
      <c r="G16" s="40">
        <v>25</v>
      </c>
      <c r="H16" s="40">
        <v>12.5</v>
      </c>
      <c r="I16" s="40"/>
      <c r="J16" s="40"/>
      <c r="K16" s="40" t="s">
        <v>0</v>
      </c>
      <c r="L16" s="23"/>
      <c r="M16" s="13">
        <v>24</v>
      </c>
      <c r="N16" s="9">
        <f t="shared" si="0"/>
        <v>19.834710743801654</v>
      </c>
      <c r="O16" s="1">
        <f t="shared" si="4"/>
        <v>11.900826446280993</v>
      </c>
      <c r="P16" s="108">
        <v>26.5</v>
      </c>
      <c r="Q16" s="78">
        <v>24</v>
      </c>
      <c r="R16" s="1">
        <f t="shared" si="1"/>
        <v>27.599999999999998</v>
      </c>
      <c r="S16">
        <f t="shared" si="2"/>
        <v>26.400000000000002</v>
      </c>
      <c r="T16" s="101">
        <f t="shared" si="3"/>
        <v>21.900826446280991</v>
      </c>
      <c r="U16" s="125" t="s">
        <v>240</v>
      </c>
    </row>
    <row r="17" spans="3:21" ht="12.9" customHeight="1" thickTop="1" thickBot="1" x14ac:dyDescent="0.45">
      <c r="C17" s="51"/>
      <c r="D17" s="87"/>
      <c r="E17" s="52"/>
      <c r="F17" s="52"/>
      <c r="G17" s="52"/>
      <c r="H17" s="52"/>
      <c r="I17" s="52"/>
      <c r="J17" s="52"/>
      <c r="K17" s="52"/>
      <c r="L17" s="52"/>
      <c r="M17" s="57"/>
      <c r="N17" s="54"/>
      <c r="R17" s="1">
        <f t="shared" si="1"/>
        <v>0</v>
      </c>
      <c r="S17">
        <f t="shared" si="2"/>
        <v>0</v>
      </c>
      <c r="T17" s="101"/>
    </row>
    <row r="18" spans="3:21" ht="80.099999999999994" customHeight="1" thickTop="1" thickBot="1" x14ac:dyDescent="0.45">
      <c r="C18" s="27">
        <v>8</v>
      </c>
      <c r="D18" s="84" t="s">
        <v>88</v>
      </c>
      <c r="E18" s="40"/>
      <c r="F18" s="40"/>
      <c r="G18" s="40">
        <v>30</v>
      </c>
      <c r="H18" s="40">
        <v>15</v>
      </c>
      <c r="I18" s="40"/>
      <c r="J18" s="40"/>
      <c r="K18" s="40" t="s">
        <v>0</v>
      </c>
      <c r="L18" s="23"/>
      <c r="M18" s="14">
        <v>33.5</v>
      </c>
      <c r="N18" s="9">
        <f t="shared" si="0"/>
        <v>27.685950413223143</v>
      </c>
      <c r="O18" s="1">
        <f t="shared" si="4"/>
        <v>16.611570247933884</v>
      </c>
      <c r="P18" s="108">
        <v>36.799999999999997</v>
      </c>
      <c r="Q18" s="78">
        <v>33.5</v>
      </c>
      <c r="R18" s="1">
        <f t="shared" si="1"/>
        <v>38.524999999999999</v>
      </c>
      <c r="S18">
        <f t="shared" si="2"/>
        <v>36.85</v>
      </c>
      <c r="T18" s="101">
        <f t="shared" si="3"/>
        <v>30.413223140495866</v>
      </c>
      <c r="U18" s="125" t="s">
        <v>240</v>
      </c>
    </row>
    <row r="19" spans="3:21" ht="12.9" customHeight="1" thickTop="1" thickBot="1" x14ac:dyDescent="0.45">
      <c r="C19" s="51"/>
      <c r="D19" s="87"/>
      <c r="E19" s="52"/>
      <c r="F19" s="52"/>
      <c r="G19" s="52"/>
      <c r="H19" s="52"/>
      <c r="I19" s="52"/>
      <c r="J19" s="52"/>
      <c r="K19" s="52"/>
      <c r="L19" s="52"/>
      <c r="M19" s="57"/>
      <c r="N19" s="54"/>
      <c r="R19" s="1">
        <f t="shared" si="1"/>
        <v>0</v>
      </c>
      <c r="S19">
        <f t="shared" si="2"/>
        <v>0</v>
      </c>
      <c r="T19" s="101"/>
    </row>
    <row r="20" spans="3:21" ht="80.099999999999994" customHeight="1" thickTop="1" thickBot="1" x14ac:dyDescent="0.45">
      <c r="C20" s="27">
        <v>9</v>
      </c>
      <c r="D20" s="84" t="s">
        <v>87</v>
      </c>
      <c r="E20" s="40">
        <v>20</v>
      </c>
      <c r="F20" s="40">
        <v>13</v>
      </c>
      <c r="G20" s="40"/>
      <c r="H20" s="40"/>
      <c r="I20" s="40"/>
      <c r="J20" s="40"/>
      <c r="K20" s="40" t="s">
        <v>2</v>
      </c>
      <c r="L20" s="23"/>
      <c r="M20" s="4">
        <v>40</v>
      </c>
      <c r="N20" s="2">
        <f t="shared" si="0"/>
        <v>33.057851239669425</v>
      </c>
      <c r="P20" s="108">
        <v>44</v>
      </c>
      <c r="Q20" s="78">
        <v>40</v>
      </c>
      <c r="R20" s="1">
        <f t="shared" si="1"/>
        <v>46</v>
      </c>
      <c r="S20">
        <f t="shared" si="2"/>
        <v>44</v>
      </c>
      <c r="T20" s="101">
        <f t="shared" si="3"/>
        <v>36.363636363636367</v>
      </c>
      <c r="U20" s="125" t="s">
        <v>228</v>
      </c>
    </row>
    <row r="21" spans="3:21" ht="12.9" customHeight="1" thickTop="1" thickBot="1" x14ac:dyDescent="0.45">
      <c r="C21" s="112"/>
      <c r="D21" s="88"/>
      <c r="E21" s="55"/>
      <c r="F21" s="55"/>
      <c r="G21" s="55"/>
      <c r="H21" s="55"/>
      <c r="I21" s="55"/>
      <c r="J21" s="55"/>
      <c r="K21" s="55"/>
      <c r="L21" s="55"/>
      <c r="M21" s="56"/>
      <c r="N21" s="56"/>
      <c r="R21" s="1">
        <f t="shared" si="1"/>
        <v>0</v>
      </c>
      <c r="S21">
        <f t="shared" si="2"/>
        <v>0</v>
      </c>
      <c r="T21" s="101"/>
    </row>
    <row r="22" spans="3:21" ht="39.9" customHeight="1" thickTop="1" x14ac:dyDescent="0.4">
      <c r="C22" s="127">
        <v>10</v>
      </c>
      <c r="D22" s="129" t="s">
        <v>86</v>
      </c>
      <c r="E22" s="42">
        <v>10</v>
      </c>
      <c r="F22" s="42">
        <v>7</v>
      </c>
      <c r="G22" s="42"/>
      <c r="H22" s="42">
        <v>3</v>
      </c>
      <c r="I22" s="42"/>
      <c r="J22" s="42"/>
      <c r="K22" s="42"/>
      <c r="L22" s="43"/>
      <c r="M22" s="4"/>
      <c r="N22" s="3"/>
      <c r="R22" s="1">
        <f t="shared" si="1"/>
        <v>0</v>
      </c>
      <c r="S22">
        <f t="shared" si="2"/>
        <v>0</v>
      </c>
      <c r="T22" s="101"/>
      <c r="U22" s="125" t="s">
        <v>228</v>
      </c>
    </row>
    <row r="23" spans="3:21" ht="39.9" customHeight="1" thickBot="1" x14ac:dyDescent="0.45">
      <c r="C23" s="128"/>
      <c r="D23" s="130"/>
      <c r="E23" s="44">
        <v>7.5</v>
      </c>
      <c r="F23" s="44">
        <v>5</v>
      </c>
      <c r="G23" s="44"/>
      <c r="H23" s="44">
        <v>2.5</v>
      </c>
      <c r="I23" s="44"/>
      <c r="J23" s="44"/>
      <c r="K23" s="44" t="s">
        <v>1</v>
      </c>
      <c r="L23" s="45"/>
      <c r="M23" s="6">
        <v>35</v>
      </c>
      <c r="N23" s="5">
        <f t="shared" si="0"/>
        <v>28.925619834710744</v>
      </c>
      <c r="P23" s="108">
        <v>38.799999999999997</v>
      </c>
      <c r="Q23" s="78">
        <v>35</v>
      </c>
      <c r="R23" s="1">
        <f t="shared" si="1"/>
        <v>40.25</v>
      </c>
      <c r="S23">
        <f t="shared" si="2"/>
        <v>38.5</v>
      </c>
      <c r="T23" s="101">
        <f t="shared" si="3"/>
        <v>32.066115702479337</v>
      </c>
      <c r="U23" s="125" t="s">
        <v>228</v>
      </c>
    </row>
    <row r="24" spans="3:21" ht="12.9" customHeight="1" thickTop="1" thickBot="1" x14ac:dyDescent="0.45">
      <c r="C24" s="113"/>
      <c r="D24" s="89"/>
      <c r="E24" s="58"/>
      <c r="F24" s="58"/>
      <c r="G24" s="58"/>
      <c r="H24" s="58"/>
      <c r="I24" s="58"/>
      <c r="J24" s="58"/>
      <c r="K24" s="58"/>
      <c r="L24" s="58"/>
      <c r="M24" s="59"/>
      <c r="N24" s="59"/>
      <c r="R24" s="1">
        <f t="shared" si="1"/>
        <v>0</v>
      </c>
      <c r="S24">
        <f t="shared" si="2"/>
        <v>0</v>
      </c>
      <c r="T24" s="101"/>
    </row>
    <row r="25" spans="3:21" ht="80.099999999999994" customHeight="1" thickTop="1" thickBot="1" x14ac:dyDescent="0.45">
      <c r="C25" s="27">
        <v>11</v>
      </c>
      <c r="D25" s="84" t="s">
        <v>85</v>
      </c>
      <c r="E25" s="40">
        <v>15</v>
      </c>
      <c r="F25" s="40">
        <v>11</v>
      </c>
      <c r="G25" s="40"/>
      <c r="H25" s="40">
        <v>5.5</v>
      </c>
      <c r="I25" s="40"/>
      <c r="J25" s="40"/>
      <c r="K25" s="40" t="s">
        <v>2</v>
      </c>
      <c r="L25" s="23"/>
      <c r="M25" s="6">
        <v>35</v>
      </c>
      <c r="N25" s="2">
        <f t="shared" si="0"/>
        <v>28.925619834710744</v>
      </c>
      <c r="P25" s="108">
        <v>38.799999999999997</v>
      </c>
      <c r="Q25" s="78">
        <v>35</v>
      </c>
      <c r="R25" s="1">
        <f t="shared" si="1"/>
        <v>40.25</v>
      </c>
      <c r="S25">
        <f t="shared" si="2"/>
        <v>38.5</v>
      </c>
      <c r="T25" s="101">
        <f t="shared" si="3"/>
        <v>32.066115702479337</v>
      </c>
      <c r="U25" s="125" t="s">
        <v>228</v>
      </c>
    </row>
    <row r="26" spans="3:21" ht="12.9" customHeight="1" thickTop="1" thickBot="1" x14ac:dyDescent="0.45">
      <c r="C26" s="51"/>
      <c r="D26" s="87"/>
      <c r="E26" s="52"/>
      <c r="F26" s="52"/>
      <c r="G26" s="52"/>
      <c r="H26" s="52"/>
      <c r="I26" s="52"/>
      <c r="J26" s="52"/>
      <c r="K26" s="52"/>
      <c r="L26" s="52"/>
      <c r="M26" s="59"/>
      <c r="N26" s="50"/>
      <c r="R26" s="1">
        <f t="shared" si="1"/>
        <v>0</v>
      </c>
      <c r="S26">
        <f t="shared" si="2"/>
        <v>0</v>
      </c>
      <c r="T26" s="101"/>
    </row>
    <row r="27" spans="3:21" ht="80.099999999999994" hidden="1" customHeight="1" thickTop="1" thickBot="1" x14ac:dyDescent="0.45">
      <c r="C27" s="27">
        <v>12</v>
      </c>
      <c r="D27" s="84" t="s">
        <v>78</v>
      </c>
      <c r="E27" s="40">
        <v>22</v>
      </c>
      <c r="F27" s="40">
        <v>22</v>
      </c>
      <c r="G27" s="40"/>
      <c r="H27" s="40">
        <v>7</v>
      </c>
      <c r="I27" s="40"/>
      <c r="J27" s="40">
        <v>10</v>
      </c>
      <c r="K27" s="40" t="s">
        <v>3</v>
      </c>
      <c r="L27" s="23"/>
      <c r="M27" s="11">
        <v>45</v>
      </c>
      <c r="N27" s="2">
        <f t="shared" si="0"/>
        <v>37.190082644628099</v>
      </c>
      <c r="Q27" s="78">
        <v>55</v>
      </c>
      <c r="R27" s="1">
        <f t="shared" si="1"/>
        <v>63.249999999999993</v>
      </c>
      <c r="S27">
        <f t="shared" si="2"/>
        <v>60.500000000000007</v>
      </c>
      <c r="T27" s="101">
        <f t="shared" si="3"/>
        <v>0</v>
      </c>
    </row>
    <row r="28" spans="3:21" ht="12.9" hidden="1" customHeight="1" thickTop="1" thickBot="1" x14ac:dyDescent="0.45">
      <c r="C28" s="51"/>
      <c r="D28" s="87"/>
      <c r="E28" s="52"/>
      <c r="F28" s="52"/>
      <c r="G28" s="52"/>
      <c r="H28" s="52"/>
      <c r="I28" s="52"/>
      <c r="J28" s="52"/>
      <c r="K28" s="52"/>
      <c r="L28" s="52"/>
      <c r="M28" s="50"/>
      <c r="N28" s="50"/>
      <c r="R28" s="1">
        <f t="shared" si="1"/>
        <v>0</v>
      </c>
      <c r="S28">
        <f t="shared" si="2"/>
        <v>0</v>
      </c>
      <c r="T28" s="101">
        <f t="shared" si="3"/>
        <v>0</v>
      </c>
    </row>
    <row r="29" spans="3:21" ht="80.099999999999994" customHeight="1" thickTop="1" thickBot="1" x14ac:dyDescent="0.45">
      <c r="C29" s="27">
        <v>13</v>
      </c>
      <c r="D29" s="84" t="s">
        <v>97</v>
      </c>
      <c r="E29" s="40" t="s">
        <v>55</v>
      </c>
      <c r="F29" s="40"/>
      <c r="G29" s="40">
        <v>29</v>
      </c>
      <c r="H29" s="40">
        <v>6.5</v>
      </c>
      <c r="I29" s="40">
        <v>9</v>
      </c>
      <c r="J29" s="40"/>
      <c r="K29" s="40" t="s">
        <v>68</v>
      </c>
      <c r="L29" s="23"/>
      <c r="M29" s="11">
        <v>55</v>
      </c>
      <c r="N29" s="2">
        <f t="shared" si="0"/>
        <v>45.454545454545453</v>
      </c>
      <c r="P29" s="108">
        <v>61</v>
      </c>
      <c r="Q29" s="78">
        <v>55</v>
      </c>
      <c r="R29" s="1">
        <f t="shared" si="1"/>
        <v>63.249999999999993</v>
      </c>
      <c r="S29">
        <f t="shared" si="2"/>
        <v>60.500000000000007</v>
      </c>
      <c r="T29" s="101">
        <f t="shared" si="3"/>
        <v>50.413223140495866</v>
      </c>
      <c r="U29" s="125" t="s">
        <v>5</v>
      </c>
    </row>
    <row r="30" spans="3:21" ht="12.9" customHeight="1" thickTop="1" thickBot="1" x14ac:dyDescent="0.45">
      <c r="C30" s="51"/>
      <c r="D30" s="87"/>
      <c r="E30" s="52"/>
      <c r="F30" s="52"/>
      <c r="G30" s="52"/>
      <c r="H30" s="52"/>
      <c r="I30" s="52"/>
      <c r="J30" s="52"/>
      <c r="K30" s="52"/>
      <c r="L30" s="52"/>
      <c r="M30" s="50"/>
      <c r="N30" s="50"/>
      <c r="R30" s="1">
        <f t="shared" si="1"/>
        <v>0</v>
      </c>
      <c r="S30">
        <f t="shared" si="2"/>
        <v>0</v>
      </c>
      <c r="T30" s="101"/>
    </row>
    <row r="31" spans="3:21" ht="80.099999999999994" customHeight="1" thickTop="1" thickBot="1" x14ac:dyDescent="0.45">
      <c r="C31" s="27">
        <v>14</v>
      </c>
      <c r="D31" s="84" t="s">
        <v>98</v>
      </c>
      <c r="E31" s="40" t="s">
        <v>54</v>
      </c>
      <c r="F31" s="40"/>
      <c r="G31" s="40">
        <v>28</v>
      </c>
      <c r="H31" s="40">
        <v>8.5</v>
      </c>
      <c r="I31" s="40">
        <v>8</v>
      </c>
      <c r="J31" s="40"/>
      <c r="K31" s="40" t="s">
        <v>5</v>
      </c>
      <c r="L31" s="23"/>
      <c r="M31" s="11">
        <v>55</v>
      </c>
      <c r="N31" s="2">
        <f t="shared" si="0"/>
        <v>45.454545454545453</v>
      </c>
      <c r="P31" s="108">
        <v>61</v>
      </c>
      <c r="Q31" s="78">
        <v>55</v>
      </c>
      <c r="R31" s="1">
        <f t="shared" si="1"/>
        <v>63.249999999999993</v>
      </c>
      <c r="S31">
        <f t="shared" si="2"/>
        <v>60.500000000000007</v>
      </c>
      <c r="T31" s="101">
        <f t="shared" si="3"/>
        <v>50.413223140495866</v>
      </c>
      <c r="U31" s="125" t="s">
        <v>5</v>
      </c>
    </row>
    <row r="32" spans="3:21" ht="12.9" customHeight="1" thickTop="1" thickBot="1" x14ac:dyDescent="0.45">
      <c r="C32" s="51"/>
      <c r="D32" s="87"/>
      <c r="E32" s="52"/>
      <c r="F32" s="52"/>
      <c r="G32" s="52"/>
      <c r="H32" s="52"/>
      <c r="I32" s="52"/>
      <c r="J32" s="52"/>
      <c r="K32" s="52"/>
      <c r="L32" s="52"/>
      <c r="M32" s="50"/>
      <c r="N32" s="50"/>
      <c r="R32" s="1">
        <f t="shared" si="1"/>
        <v>0</v>
      </c>
      <c r="S32">
        <f t="shared" si="2"/>
        <v>0</v>
      </c>
      <c r="T32" s="101"/>
    </row>
    <row r="33" spans="3:21" ht="80.099999999999994" customHeight="1" thickTop="1" thickBot="1" x14ac:dyDescent="0.45">
      <c r="C33" s="27">
        <v>15</v>
      </c>
      <c r="D33" s="84" t="s">
        <v>99</v>
      </c>
      <c r="E33" s="40" t="s">
        <v>56</v>
      </c>
      <c r="F33" s="40"/>
      <c r="G33" s="40">
        <v>55</v>
      </c>
      <c r="H33" s="40">
        <v>5</v>
      </c>
      <c r="I33" s="40"/>
      <c r="J33" s="40"/>
      <c r="K33" s="40" t="s">
        <v>4</v>
      </c>
      <c r="L33" s="23"/>
      <c r="M33" s="11">
        <v>110</v>
      </c>
      <c r="N33" s="2">
        <f t="shared" si="0"/>
        <v>90.909090909090907</v>
      </c>
      <c r="P33" s="108">
        <v>119</v>
      </c>
      <c r="Q33" s="78">
        <v>110</v>
      </c>
      <c r="R33" s="1">
        <f t="shared" si="1"/>
        <v>126.49999999999999</v>
      </c>
      <c r="S33">
        <f t="shared" si="2"/>
        <v>121.00000000000001</v>
      </c>
      <c r="T33" s="101">
        <f t="shared" si="3"/>
        <v>98.347107438016536</v>
      </c>
      <c r="U33" s="125" t="s">
        <v>4</v>
      </c>
    </row>
    <row r="34" spans="3:21" ht="12.9" customHeight="1" thickTop="1" thickBot="1" x14ac:dyDescent="0.45">
      <c r="C34" s="18"/>
      <c r="D34" s="90"/>
      <c r="M34" s="50"/>
      <c r="N34" s="50"/>
      <c r="R34" s="1">
        <f t="shared" si="1"/>
        <v>0</v>
      </c>
      <c r="S34">
        <f t="shared" si="2"/>
        <v>0</v>
      </c>
      <c r="T34" s="101"/>
    </row>
    <row r="35" spans="3:21" ht="80.099999999999994" customHeight="1" thickTop="1" thickBot="1" x14ac:dyDescent="0.45">
      <c r="C35" s="27">
        <v>16</v>
      </c>
      <c r="D35" s="84" t="s">
        <v>100</v>
      </c>
      <c r="E35" s="40" t="s">
        <v>57</v>
      </c>
      <c r="F35" s="40"/>
      <c r="G35" s="40">
        <v>50</v>
      </c>
      <c r="H35" s="40">
        <v>5</v>
      </c>
      <c r="I35" s="40"/>
      <c r="J35" s="40"/>
      <c r="K35" s="40" t="s">
        <v>4</v>
      </c>
      <c r="L35" s="23"/>
      <c r="M35" s="11">
        <v>95</v>
      </c>
      <c r="N35" s="2">
        <f t="shared" si="0"/>
        <v>78.512396694214885</v>
      </c>
      <c r="P35" s="108">
        <v>104.5</v>
      </c>
      <c r="Q35" s="78">
        <v>95</v>
      </c>
      <c r="R35" s="1">
        <f t="shared" si="1"/>
        <v>109.24999999999999</v>
      </c>
      <c r="S35">
        <f t="shared" si="2"/>
        <v>104.50000000000001</v>
      </c>
      <c r="T35" s="101">
        <f t="shared" si="3"/>
        <v>86.36363636363636</v>
      </c>
      <c r="U35" s="125" t="s">
        <v>4</v>
      </c>
    </row>
    <row r="36" spans="3:21" ht="12.9" customHeight="1" thickTop="1" thickBot="1" x14ac:dyDescent="0.45">
      <c r="C36" s="51"/>
      <c r="D36" s="87"/>
      <c r="E36" s="52"/>
      <c r="F36" s="52"/>
      <c r="G36" s="52"/>
      <c r="H36" s="52"/>
      <c r="I36" s="52"/>
      <c r="J36" s="52"/>
      <c r="K36" s="52"/>
      <c r="L36" s="52"/>
      <c r="M36" s="50"/>
      <c r="N36" s="50"/>
      <c r="R36" s="1">
        <f t="shared" si="1"/>
        <v>0</v>
      </c>
      <c r="S36">
        <f t="shared" si="2"/>
        <v>0</v>
      </c>
      <c r="T36" s="101"/>
    </row>
    <row r="37" spans="3:21" ht="80.099999999999994" customHeight="1" thickTop="1" thickBot="1" x14ac:dyDescent="0.45">
      <c r="C37" s="27">
        <v>17</v>
      </c>
      <c r="D37" s="84" t="s">
        <v>101</v>
      </c>
      <c r="E37" s="40" t="s">
        <v>59</v>
      </c>
      <c r="F37" s="40"/>
      <c r="G37" s="40">
        <v>50</v>
      </c>
      <c r="H37" s="40">
        <v>4</v>
      </c>
      <c r="I37" s="40" t="s">
        <v>25</v>
      </c>
      <c r="J37" s="40"/>
      <c r="K37" s="40" t="s">
        <v>4</v>
      </c>
      <c r="L37" s="23"/>
      <c r="M37" s="11">
        <v>95</v>
      </c>
      <c r="N37" s="2">
        <f t="shared" si="0"/>
        <v>78.512396694214885</v>
      </c>
      <c r="P37" s="108">
        <v>104.5</v>
      </c>
      <c r="Q37" s="78">
        <v>95</v>
      </c>
      <c r="R37" s="1">
        <f t="shared" si="1"/>
        <v>109.24999999999999</v>
      </c>
      <c r="S37">
        <f t="shared" si="2"/>
        <v>104.50000000000001</v>
      </c>
      <c r="T37" s="101">
        <f t="shared" si="3"/>
        <v>86.36363636363636</v>
      </c>
      <c r="U37" s="125" t="s">
        <v>4</v>
      </c>
    </row>
    <row r="38" spans="3:21" ht="12.9" customHeight="1" thickTop="1" thickBot="1" x14ac:dyDescent="0.45">
      <c r="C38" s="51"/>
      <c r="D38" s="87"/>
      <c r="E38" s="52"/>
      <c r="F38" s="52"/>
      <c r="G38" s="52"/>
      <c r="H38" s="52"/>
      <c r="I38" s="52"/>
      <c r="J38" s="52"/>
      <c r="K38" s="52"/>
      <c r="L38" s="52"/>
      <c r="M38" s="50"/>
      <c r="N38" s="50"/>
      <c r="R38" s="1">
        <f t="shared" si="1"/>
        <v>0</v>
      </c>
      <c r="S38">
        <f t="shared" si="2"/>
        <v>0</v>
      </c>
      <c r="T38" s="101"/>
    </row>
    <row r="39" spans="3:21" ht="80.099999999999994" customHeight="1" thickTop="1" thickBot="1" x14ac:dyDescent="0.45">
      <c r="C39" s="27">
        <v>18</v>
      </c>
      <c r="D39" s="84" t="s">
        <v>102</v>
      </c>
      <c r="E39" s="40" t="s">
        <v>58</v>
      </c>
      <c r="F39" s="40"/>
      <c r="G39" s="40">
        <v>46.5</v>
      </c>
      <c r="H39" s="40">
        <v>3</v>
      </c>
      <c r="I39" s="40"/>
      <c r="J39" s="40"/>
      <c r="K39" s="40" t="s">
        <v>53</v>
      </c>
      <c r="L39" s="23"/>
      <c r="M39" s="11">
        <v>95</v>
      </c>
      <c r="N39" s="2">
        <f t="shared" si="0"/>
        <v>78.512396694214885</v>
      </c>
      <c r="P39" s="108">
        <v>104.5</v>
      </c>
      <c r="Q39" s="78">
        <v>95</v>
      </c>
      <c r="R39" s="1">
        <f t="shared" si="1"/>
        <v>109.24999999999999</v>
      </c>
      <c r="S39">
        <f t="shared" si="2"/>
        <v>104.50000000000001</v>
      </c>
      <c r="T39" s="101">
        <f t="shared" si="3"/>
        <v>86.36363636363636</v>
      </c>
      <c r="U39" s="125" t="s">
        <v>4</v>
      </c>
    </row>
    <row r="40" spans="3:21" ht="12.9" customHeight="1" thickTop="1" thickBot="1" x14ac:dyDescent="0.45">
      <c r="C40" s="51"/>
      <c r="D40" s="87"/>
      <c r="E40" s="52"/>
      <c r="F40" s="52"/>
      <c r="G40" s="52"/>
      <c r="H40" s="52"/>
      <c r="I40" s="52"/>
      <c r="J40" s="52"/>
      <c r="K40" s="52"/>
      <c r="L40" s="52"/>
      <c r="M40" s="50"/>
      <c r="N40" s="50"/>
      <c r="R40" s="1">
        <f t="shared" si="1"/>
        <v>0</v>
      </c>
      <c r="S40">
        <f t="shared" si="2"/>
        <v>0</v>
      </c>
      <c r="T40" s="101"/>
    </row>
    <row r="41" spans="3:21" ht="80.099999999999994" customHeight="1" thickTop="1" thickBot="1" x14ac:dyDescent="0.45">
      <c r="C41" s="27">
        <v>19</v>
      </c>
      <c r="D41" s="84" t="s">
        <v>103</v>
      </c>
      <c r="E41" s="40"/>
      <c r="F41" s="40"/>
      <c r="G41" s="40">
        <v>28.5</v>
      </c>
      <c r="H41" s="40">
        <v>14.5</v>
      </c>
      <c r="I41" s="40"/>
      <c r="J41" s="40">
        <v>13</v>
      </c>
      <c r="K41" s="40" t="s">
        <v>5</v>
      </c>
      <c r="L41" s="23"/>
      <c r="M41" s="15">
        <v>60</v>
      </c>
      <c r="N41" s="10">
        <f t="shared" si="0"/>
        <v>49.586776859504134</v>
      </c>
      <c r="P41" s="108">
        <v>72</v>
      </c>
      <c r="Q41" s="78">
        <v>65</v>
      </c>
      <c r="R41" s="1">
        <f t="shared" si="1"/>
        <v>74.75</v>
      </c>
      <c r="S41">
        <f t="shared" si="2"/>
        <v>71.5</v>
      </c>
      <c r="T41" s="101">
        <f t="shared" si="3"/>
        <v>59.504132231404959</v>
      </c>
      <c r="U41" s="125" t="s">
        <v>233</v>
      </c>
    </row>
    <row r="42" spans="3:21" ht="12.9" customHeight="1" thickTop="1" thickBot="1" x14ac:dyDescent="0.45">
      <c r="C42" s="51"/>
      <c r="D42" s="87"/>
      <c r="E42" s="52"/>
      <c r="F42" s="52"/>
      <c r="G42" s="52"/>
      <c r="H42" s="52"/>
      <c r="I42" s="52"/>
      <c r="J42" s="52"/>
      <c r="K42" s="52"/>
      <c r="L42" s="52"/>
      <c r="M42" s="66"/>
      <c r="N42" s="66"/>
      <c r="R42" s="1">
        <f t="shared" si="1"/>
        <v>0</v>
      </c>
      <c r="S42">
        <f t="shared" si="2"/>
        <v>0</v>
      </c>
      <c r="T42" s="101"/>
    </row>
    <row r="43" spans="3:21" ht="80.099999999999994" customHeight="1" thickTop="1" thickBot="1" x14ac:dyDescent="0.45">
      <c r="C43" s="27">
        <v>20</v>
      </c>
      <c r="D43" s="84" t="s">
        <v>104</v>
      </c>
      <c r="E43" s="40"/>
      <c r="F43" s="40"/>
      <c r="G43" s="40"/>
      <c r="H43" s="40"/>
      <c r="I43" s="40"/>
      <c r="J43" s="40"/>
      <c r="K43" s="40"/>
      <c r="L43" s="99"/>
      <c r="M43" s="15"/>
      <c r="N43" s="10"/>
      <c r="P43" s="108">
        <v>47</v>
      </c>
      <c r="Q43" s="78">
        <v>45</v>
      </c>
      <c r="R43" s="1">
        <f t="shared" si="1"/>
        <v>51.749999999999993</v>
      </c>
      <c r="S43">
        <f t="shared" si="2"/>
        <v>49.500000000000007</v>
      </c>
      <c r="T43" s="101">
        <f t="shared" si="3"/>
        <v>38.84297520661157</v>
      </c>
      <c r="U43" s="125" t="s">
        <v>231</v>
      </c>
    </row>
    <row r="44" spans="3:21" ht="12.9" customHeight="1" thickTop="1" thickBot="1" x14ac:dyDescent="0.45">
      <c r="C44" s="51"/>
      <c r="D44" s="87"/>
      <c r="E44" s="52"/>
      <c r="F44" s="52"/>
      <c r="G44" s="52"/>
      <c r="H44" s="52"/>
      <c r="I44" s="52"/>
      <c r="J44" s="52"/>
      <c r="K44" s="52"/>
      <c r="L44" s="52"/>
      <c r="M44" s="66"/>
      <c r="N44" s="66"/>
      <c r="R44" s="1">
        <f t="shared" si="1"/>
        <v>0</v>
      </c>
      <c r="S44">
        <f t="shared" si="2"/>
        <v>0</v>
      </c>
      <c r="T44" s="101"/>
    </row>
    <row r="45" spans="3:21" ht="80.099999999999994" hidden="1" customHeight="1" thickTop="1" thickBot="1" x14ac:dyDescent="0.45">
      <c r="C45" s="27">
        <v>21</v>
      </c>
      <c r="D45" s="84" t="s">
        <v>105</v>
      </c>
      <c r="E45" s="40"/>
      <c r="F45" s="40"/>
      <c r="G45" s="40">
        <v>27.5</v>
      </c>
      <c r="H45" s="40">
        <v>14.5</v>
      </c>
      <c r="I45" s="40" t="s">
        <v>6</v>
      </c>
      <c r="J45" s="40"/>
      <c r="K45" s="40" t="s">
        <v>7</v>
      </c>
      <c r="L45" s="23"/>
      <c r="M45" s="11">
        <v>65</v>
      </c>
      <c r="N45" s="2">
        <f t="shared" si="0"/>
        <v>53.719008264462815</v>
      </c>
      <c r="Q45" s="78">
        <v>65</v>
      </c>
      <c r="R45" s="1">
        <f t="shared" si="1"/>
        <v>74.75</v>
      </c>
      <c r="S45">
        <f t="shared" si="2"/>
        <v>71.5</v>
      </c>
      <c r="T45" s="101">
        <f t="shared" si="3"/>
        <v>0</v>
      </c>
    </row>
    <row r="46" spans="3:21" ht="12.9" hidden="1" customHeight="1" thickTop="1" thickBot="1" x14ac:dyDescent="0.45">
      <c r="C46" s="51"/>
      <c r="D46" s="87"/>
      <c r="E46" s="52"/>
      <c r="F46" s="52"/>
      <c r="G46" s="52"/>
      <c r="H46" s="52"/>
      <c r="I46" s="52"/>
      <c r="J46" s="52"/>
      <c r="K46" s="52"/>
      <c r="L46" s="52"/>
      <c r="M46" s="50"/>
      <c r="N46" s="50"/>
      <c r="R46" s="1">
        <f t="shared" si="1"/>
        <v>0</v>
      </c>
      <c r="S46">
        <f t="shared" si="2"/>
        <v>0</v>
      </c>
      <c r="T46" s="101">
        <f t="shared" si="3"/>
        <v>0</v>
      </c>
    </row>
    <row r="47" spans="3:21" ht="80.099999999999994" customHeight="1" thickTop="1" thickBot="1" x14ac:dyDescent="0.45">
      <c r="C47" s="27">
        <v>22</v>
      </c>
      <c r="D47" s="84" t="s">
        <v>275</v>
      </c>
      <c r="E47" s="40"/>
      <c r="F47" s="40"/>
      <c r="G47" s="40">
        <v>39</v>
      </c>
      <c r="H47" s="40">
        <v>4.5</v>
      </c>
      <c r="I47" s="40"/>
      <c r="J47" s="40"/>
      <c r="K47" s="40" t="s">
        <v>4</v>
      </c>
      <c r="L47" s="23"/>
      <c r="M47" s="11">
        <v>65</v>
      </c>
      <c r="N47" s="2">
        <f t="shared" si="0"/>
        <v>53.719008264462815</v>
      </c>
      <c r="P47" s="108">
        <v>70</v>
      </c>
      <c r="Q47" s="78">
        <v>65</v>
      </c>
      <c r="R47" s="1">
        <f t="shared" si="1"/>
        <v>74.75</v>
      </c>
      <c r="S47">
        <f t="shared" si="2"/>
        <v>71.5</v>
      </c>
      <c r="T47" s="101">
        <f t="shared" si="3"/>
        <v>57.851239669421489</v>
      </c>
      <c r="U47" s="125" t="s">
        <v>4</v>
      </c>
    </row>
    <row r="48" spans="3:21" ht="12.9" customHeight="1" thickTop="1" thickBot="1" x14ac:dyDescent="0.45">
      <c r="C48" s="51"/>
      <c r="D48" s="87"/>
      <c r="E48" s="52"/>
      <c r="F48" s="52"/>
      <c r="G48" s="52"/>
      <c r="H48" s="52"/>
      <c r="I48" s="52"/>
      <c r="J48" s="52"/>
      <c r="K48" s="52"/>
      <c r="L48" s="52"/>
      <c r="M48" s="50"/>
      <c r="N48" s="50"/>
      <c r="R48" s="1">
        <f t="shared" si="1"/>
        <v>0</v>
      </c>
      <c r="S48">
        <f t="shared" si="2"/>
        <v>0</v>
      </c>
      <c r="T48" s="101"/>
    </row>
    <row r="49" spans="3:21" ht="80.099999999999994" customHeight="1" thickTop="1" thickBot="1" x14ac:dyDescent="0.45">
      <c r="C49" s="114" t="s">
        <v>244</v>
      </c>
      <c r="D49" s="84" t="s">
        <v>106</v>
      </c>
      <c r="E49" s="40">
        <v>50</v>
      </c>
      <c r="F49" s="40">
        <v>33</v>
      </c>
      <c r="G49" s="40"/>
      <c r="H49" s="40"/>
      <c r="I49" s="40"/>
      <c r="J49" s="40"/>
      <c r="K49" s="40" t="s">
        <v>8</v>
      </c>
      <c r="L49" s="23"/>
      <c r="M49" s="11">
        <v>40</v>
      </c>
      <c r="N49" s="2">
        <f t="shared" si="0"/>
        <v>33.057851239669425</v>
      </c>
      <c r="P49" s="108">
        <v>36</v>
      </c>
      <c r="Q49" s="78">
        <v>40</v>
      </c>
      <c r="R49" s="1">
        <f t="shared" si="1"/>
        <v>46</v>
      </c>
      <c r="S49">
        <f t="shared" si="2"/>
        <v>44</v>
      </c>
      <c r="T49" s="101">
        <f t="shared" si="3"/>
        <v>29.75206611570248</v>
      </c>
      <c r="U49" s="125" t="s">
        <v>239</v>
      </c>
    </row>
    <row r="50" spans="3:21" ht="12.9" customHeight="1" thickTop="1" thickBot="1" x14ac:dyDescent="0.45">
      <c r="C50" s="115"/>
      <c r="D50" s="87"/>
      <c r="E50" s="52"/>
      <c r="F50" s="52"/>
      <c r="G50" s="52"/>
      <c r="H50" s="52"/>
      <c r="I50" s="52"/>
      <c r="J50" s="52"/>
      <c r="K50" s="52"/>
      <c r="L50" s="52"/>
      <c r="M50" s="50"/>
      <c r="N50" s="50"/>
      <c r="R50" s="1">
        <f t="shared" si="1"/>
        <v>0</v>
      </c>
      <c r="S50">
        <f t="shared" si="2"/>
        <v>0</v>
      </c>
      <c r="T50" s="101"/>
    </row>
    <row r="51" spans="3:21" ht="80.099999999999994" customHeight="1" thickTop="1" thickBot="1" x14ac:dyDescent="0.45">
      <c r="C51" s="27">
        <v>24</v>
      </c>
      <c r="D51" s="84" t="s">
        <v>107</v>
      </c>
      <c r="E51" s="40">
        <v>71.5</v>
      </c>
      <c r="F51" s="40">
        <v>43.5</v>
      </c>
      <c r="G51" s="40"/>
      <c r="H51" s="40">
        <v>3.5</v>
      </c>
      <c r="I51" s="40"/>
      <c r="J51" s="40"/>
      <c r="K51" s="40" t="s">
        <v>8</v>
      </c>
      <c r="L51" s="23"/>
      <c r="M51" s="11">
        <v>45</v>
      </c>
      <c r="N51" s="2">
        <f t="shared" si="0"/>
        <v>37.190082644628099</v>
      </c>
      <c r="P51" s="108">
        <v>43</v>
      </c>
      <c r="Q51" s="78">
        <v>45</v>
      </c>
      <c r="R51" s="1">
        <f t="shared" si="1"/>
        <v>51.749999999999993</v>
      </c>
      <c r="S51">
        <f t="shared" si="2"/>
        <v>49.500000000000007</v>
      </c>
      <c r="T51" s="101">
        <f t="shared" si="3"/>
        <v>35.537190082644628</v>
      </c>
      <c r="U51" s="125" t="s">
        <v>239</v>
      </c>
    </row>
    <row r="52" spans="3:21" ht="12.9" customHeight="1" thickTop="1" thickBot="1" x14ac:dyDescent="0.45">
      <c r="C52" s="51"/>
      <c r="D52" s="87"/>
      <c r="E52" s="52"/>
      <c r="F52" s="52"/>
      <c r="G52" s="52"/>
      <c r="H52" s="52"/>
      <c r="I52" s="52"/>
      <c r="J52" s="52"/>
      <c r="K52" s="52"/>
      <c r="L52" s="52"/>
      <c r="M52" s="50"/>
      <c r="N52" s="50"/>
      <c r="R52" s="1">
        <f t="shared" si="1"/>
        <v>0</v>
      </c>
      <c r="S52">
        <f t="shared" si="2"/>
        <v>0</v>
      </c>
      <c r="T52" s="101"/>
    </row>
    <row r="53" spans="3:21" ht="80.099999999999994" customHeight="1" thickTop="1" thickBot="1" x14ac:dyDescent="0.45">
      <c r="C53" s="27">
        <v>25</v>
      </c>
      <c r="D53" s="84" t="s">
        <v>108</v>
      </c>
      <c r="E53" s="40"/>
      <c r="F53" s="40"/>
      <c r="G53" s="40">
        <v>55</v>
      </c>
      <c r="H53" s="40">
        <v>5</v>
      </c>
      <c r="I53" s="40"/>
      <c r="J53" s="40"/>
      <c r="K53" s="40" t="s">
        <v>9</v>
      </c>
      <c r="L53" s="23"/>
      <c r="M53" s="11">
        <v>45</v>
      </c>
      <c r="N53" s="2">
        <f t="shared" si="0"/>
        <v>37.190082644628099</v>
      </c>
      <c r="P53" s="108">
        <v>48</v>
      </c>
      <c r="Q53" s="78">
        <v>45</v>
      </c>
      <c r="R53" s="1">
        <f t="shared" si="1"/>
        <v>51.749999999999993</v>
      </c>
      <c r="S53">
        <f t="shared" si="2"/>
        <v>49.500000000000007</v>
      </c>
      <c r="T53" s="101">
        <f t="shared" si="3"/>
        <v>39.669421487603309</v>
      </c>
      <c r="U53" s="125" t="s">
        <v>239</v>
      </c>
    </row>
    <row r="54" spans="3:21" ht="12.9" customHeight="1" thickTop="1" thickBot="1" x14ac:dyDescent="0.45">
      <c r="C54" s="51"/>
      <c r="D54" s="87"/>
      <c r="E54" s="52"/>
      <c r="F54" s="52"/>
      <c r="G54" s="52"/>
      <c r="H54" s="52"/>
      <c r="I54" s="52"/>
      <c r="J54" s="52"/>
      <c r="K54" s="52"/>
      <c r="L54" s="52"/>
      <c r="M54" s="50"/>
      <c r="N54" s="50"/>
      <c r="R54" s="1">
        <f t="shared" si="1"/>
        <v>0</v>
      </c>
      <c r="S54">
        <f t="shared" si="2"/>
        <v>0</v>
      </c>
      <c r="T54" s="101"/>
    </row>
    <row r="55" spans="3:21" ht="80.099999999999994" hidden="1" customHeight="1" thickTop="1" thickBot="1" x14ac:dyDescent="0.45">
      <c r="C55" s="27">
        <v>26</v>
      </c>
      <c r="D55" s="84" t="s">
        <v>109</v>
      </c>
      <c r="E55" s="40"/>
      <c r="F55" s="40"/>
      <c r="G55" s="40">
        <v>20</v>
      </c>
      <c r="H55" s="40">
        <v>2</v>
      </c>
      <c r="I55" s="40"/>
      <c r="J55" s="40"/>
      <c r="K55" s="40" t="s">
        <v>9</v>
      </c>
      <c r="L55" s="23"/>
      <c r="M55" s="11">
        <v>5</v>
      </c>
      <c r="N55" s="2">
        <f t="shared" si="0"/>
        <v>4.1322314049586781</v>
      </c>
      <c r="P55" s="108">
        <v>6.5</v>
      </c>
      <c r="Q55" s="78">
        <v>5</v>
      </c>
      <c r="R55" s="1">
        <f t="shared" si="1"/>
        <v>5.75</v>
      </c>
      <c r="S55">
        <f t="shared" si="2"/>
        <v>5.5</v>
      </c>
      <c r="T55" s="101">
        <f t="shared" si="3"/>
        <v>5.3719008264462813</v>
      </c>
      <c r="U55" s="125" t="s">
        <v>239</v>
      </c>
    </row>
    <row r="56" spans="3:21" ht="12.9" hidden="1" customHeight="1" thickTop="1" thickBot="1" x14ac:dyDescent="0.45">
      <c r="C56" s="51"/>
      <c r="D56" s="87"/>
      <c r="E56" s="52"/>
      <c r="F56" s="52"/>
      <c r="G56" s="52"/>
      <c r="H56" s="52"/>
      <c r="I56" s="52"/>
      <c r="J56" s="52"/>
      <c r="K56" s="52"/>
      <c r="L56" s="52"/>
      <c r="M56" s="50"/>
      <c r="N56" s="50"/>
      <c r="R56" s="1">
        <f t="shared" si="1"/>
        <v>0</v>
      </c>
      <c r="S56">
        <f t="shared" si="2"/>
        <v>0</v>
      </c>
      <c r="T56" s="101"/>
    </row>
    <row r="57" spans="3:21" ht="80.099999999999994" customHeight="1" thickTop="1" thickBot="1" x14ac:dyDescent="0.45">
      <c r="C57" s="27">
        <v>27</v>
      </c>
      <c r="D57" s="84" t="s">
        <v>110</v>
      </c>
      <c r="E57" s="40"/>
      <c r="F57" s="40"/>
      <c r="G57" s="40" t="s">
        <v>10</v>
      </c>
      <c r="H57" s="40"/>
      <c r="I57" s="40"/>
      <c r="J57" s="40"/>
      <c r="K57" s="40" t="s">
        <v>11</v>
      </c>
      <c r="L57" s="99"/>
      <c r="M57" s="15">
        <v>10</v>
      </c>
      <c r="N57" s="10">
        <f t="shared" si="0"/>
        <v>8.2644628099173563</v>
      </c>
      <c r="P57" s="108">
        <v>24.5</v>
      </c>
      <c r="Q57" s="78">
        <v>22.5</v>
      </c>
      <c r="R57" s="1">
        <f t="shared" si="1"/>
        <v>25.874999999999996</v>
      </c>
      <c r="S57">
        <f t="shared" si="2"/>
        <v>24.750000000000004</v>
      </c>
      <c r="T57" s="101">
        <f t="shared" si="3"/>
        <v>20.24793388429752</v>
      </c>
      <c r="U57" s="125" t="s">
        <v>237</v>
      </c>
    </row>
    <row r="58" spans="3:21" ht="12.9" customHeight="1" thickTop="1" thickBot="1" x14ac:dyDescent="0.45">
      <c r="C58" s="51"/>
      <c r="D58" s="87"/>
      <c r="E58" s="52"/>
      <c r="F58" s="52"/>
      <c r="G58" s="52"/>
      <c r="H58" s="52"/>
      <c r="I58" s="52"/>
      <c r="J58" s="52"/>
      <c r="K58" s="52"/>
      <c r="L58" s="52"/>
      <c r="M58" s="66"/>
      <c r="N58" s="66"/>
      <c r="R58" s="1">
        <f t="shared" si="1"/>
        <v>0</v>
      </c>
      <c r="S58">
        <f t="shared" si="2"/>
        <v>0</v>
      </c>
      <c r="T58" s="101"/>
    </row>
    <row r="59" spans="3:21" ht="80.099999999999994" customHeight="1" thickTop="1" thickBot="1" x14ac:dyDescent="0.45">
      <c r="C59" s="27">
        <v>28</v>
      </c>
      <c r="D59" s="84" t="s">
        <v>111</v>
      </c>
      <c r="E59" s="40"/>
      <c r="F59" s="40"/>
      <c r="G59" s="40"/>
      <c r="H59" s="40"/>
      <c r="I59" s="40"/>
      <c r="J59" s="40"/>
      <c r="K59" s="40" t="s">
        <v>60</v>
      </c>
      <c r="L59" s="23"/>
      <c r="M59" s="15"/>
      <c r="N59" s="10"/>
      <c r="P59" s="108">
        <v>23.5</v>
      </c>
      <c r="Q59" s="78">
        <v>21.5</v>
      </c>
      <c r="R59" s="1">
        <f t="shared" si="1"/>
        <v>24.724999999999998</v>
      </c>
      <c r="S59">
        <f t="shared" si="2"/>
        <v>23.650000000000002</v>
      </c>
      <c r="T59" s="101">
        <f t="shared" si="3"/>
        <v>19.421487603305785</v>
      </c>
      <c r="U59" s="125" t="s">
        <v>237</v>
      </c>
    </row>
    <row r="60" spans="3:21" ht="12.9" customHeight="1" thickTop="1" thickBot="1" x14ac:dyDescent="0.45">
      <c r="C60" s="51"/>
      <c r="D60" s="87"/>
      <c r="E60" s="52"/>
      <c r="F60" s="52"/>
      <c r="G60" s="52"/>
      <c r="H60" s="52"/>
      <c r="I60" s="52"/>
      <c r="J60" s="52"/>
      <c r="K60" s="52"/>
      <c r="L60" s="52"/>
      <c r="M60" s="66"/>
      <c r="N60" s="66"/>
      <c r="R60" s="1">
        <f t="shared" si="1"/>
        <v>0</v>
      </c>
      <c r="S60">
        <f t="shared" si="2"/>
        <v>0</v>
      </c>
      <c r="T60" s="101"/>
    </row>
    <row r="61" spans="3:21" ht="80.099999999999994" customHeight="1" thickTop="1" thickBot="1" x14ac:dyDescent="0.45">
      <c r="C61" s="27">
        <v>29</v>
      </c>
      <c r="D61" s="84" t="s">
        <v>112</v>
      </c>
      <c r="E61" s="40"/>
      <c r="F61" s="40"/>
      <c r="G61" s="40">
        <v>15</v>
      </c>
      <c r="H61" s="40">
        <v>7.5</v>
      </c>
      <c r="I61" s="40">
        <v>10</v>
      </c>
      <c r="J61" s="40"/>
      <c r="K61" s="40" t="s">
        <v>12</v>
      </c>
      <c r="L61" s="23"/>
      <c r="M61" s="13">
        <v>25</v>
      </c>
      <c r="N61" s="9">
        <f t="shared" si="0"/>
        <v>20.66115702479339</v>
      </c>
      <c r="O61" s="1">
        <f t="shared" ref="O61:O71" si="5">N61*0.6</f>
        <v>12.396694214876034</v>
      </c>
      <c r="P61" s="108">
        <v>27.5</v>
      </c>
      <c r="Q61" s="78">
        <v>25</v>
      </c>
      <c r="R61" s="1">
        <f t="shared" si="1"/>
        <v>28.749999999999996</v>
      </c>
      <c r="S61">
        <f t="shared" si="2"/>
        <v>27.500000000000004</v>
      </c>
      <c r="T61" s="101">
        <f t="shared" si="3"/>
        <v>22.727272727272727</v>
      </c>
      <c r="U61" s="125" t="s">
        <v>41</v>
      </c>
    </row>
    <row r="62" spans="3:21" ht="12.9" customHeight="1" thickTop="1" thickBot="1" x14ac:dyDescent="0.45">
      <c r="C62" s="51"/>
      <c r="D62" s="87"/>
      <c r="E62" s="52"/>
      <c r="F62" s="52"/>
      <c r="G62" s="52"/>
      <c r="H62" s="52"/>
      <c r="I62" s="52"/>
      <c r="J62" s="52"/>
      <c r="K62" s="52"/>
      <c r="L62" s="52"/>
      <c r="M62" s="54"/>
      <c r="N62" s="54"/>
      <c r="R62" s="1">
        <f t="shared" si="1"/>
        <v>0</v>
      </c>
      <c r="S62">
        <f t="shared" si="2"/>
        <v>0</v>
      </c>
      <c r="T62" s="101"/>
    </row>
    <row r="63" spans="3:21" ht="80.099999999999994" customHeight="1" thickTop="1" thickBot="1" x14ac:dyDescent="0.45">
      <c r="C63" s="27">
        <v>30</v>
      </c>
      <c r="D63" s="84" t="s">
        <v>113</v>
      </c>
      <c r="E63" s="40"/>
      <c r="F63" s="40"/>
      <c r="G63" s="40">
        <v>14</v>
      </c>
      <c r="H63" s="40">
        <v>8</v>
      </c>
      <c r="I63" s="40">
        <v>7</v>
      </c>
      <c r="J63" s="40"/>
      <c r="K63" s="40" t="s">
        <v>12</v>
      </c>
      <c r="L63" s="23"/>
      <c r="M63" s="13">
        <v>25</v>
      </c>
      <c r="N63" s="9">
        <f t="shared" si="0"/>
        <v>20.66115702479339</v>
      </c>
      <c r="O63" s="1">
        <f t="shared" si="5"/>
        <v>12.396694214876034</v>
      </c>
      <c r="P63" s="108">
        <v>27.5</v>
      </c>
      <c r="Q63" s="78">
        <v>25</v>
      </c>
      <c r="R63" s="1">
        <f t="shared" si="1"/>
        <v>28.749999999999996</v>
      </c>
      <c r="S63">
        <f t="shared" si="2"/>
        <v>27.500000000000004</v>
      </c>
      <c r="T63" s="101">
        <f t="shared" si="3"/>
        <v>22.727272727272727</v>
      </c>
      <c r="U63" s="125" t="s">
        <v>41</v>
      </c>
    </row>
    <row r="64" spans="3:21" ht="12.9" customHeight="1" thickTop="1" thickBot="1" x14ac:dyDescent="0.45">
      <c r="C64" s="51"/>
      <c r="D64" s="87"/>
      <c r="E64" s="52"/>
      <c r="F64" s="52"/>
      <c r="G64" s="52"/>
      <c r="H64" s="52"/>
      <c r="I64" s="52"/>
      <c r="J64" s="52"/>
      <c r="K64" s="52"/>
      <c r="L64" s="52"/>
      <c r="M64" s="54"/>
      <c r="N64" s="54"/>
      <c r="R64" s="1">
        <f t="shared" si="1"/>
        <v>0</v>
      </c>
      <c r="S64">
        <f t="shared" si="2"/>
        <v>0</v>
      </c>
      <c r="T64" s="101"/>
    </row>
    <row r="65" spans="3:21" ht="80.099999999999994" customHeight="1" thickTop="1" thickBot="1" x14ac:dyDescent="0.45">
      <c r="C65" s="27">
        <v>31</v>
      </c>
      <c r="D65" s="84" t="s">
        <v>114</v>
      </c>
      <c r="E65" s="40"/>
      <c r="F65" s="40"/>
      <c r="G65" s="40">
        <v>10</v>
      </c>
      <c r="H65" s="40">
        <v>11</v>
      </c>
      <c r="I65" s="40">
        <v>5</v>
      </c>
      <c r="J65" s="40"/>
      <c r="K65" s="40" t="s">
        <v>13</v>
      </c>
      <c r="L65" s="23"/>
      <c r="M65" s="13">
        <v>21.5</v>
      </c>
      <c r="N65" s="9">
        <f t="shared" si="0"/>
        <v>17.768595041322314</v>
      </c>
      <c r="O65" s="1">
        <f t="shared" si="5"/>
        <v>10.661157024793388</v>
      </c>
      <c r="P65" s="108">
        <v>24</v>
      </c>
      <c r="Q65" s="78">
        <v>21.5</v>
      </c>
      <c r="R65" s="1">
        <f t="shared" ref="R65:R128" si="6">Q65*1.15</f>
        <v>24.724999999999998</v>
      </c>
      <c r="S65">
        <f t="shared" ref="S65:S128" si="7">Q65*1.1</f>
        <v>23.650000000000002</v>
      </c>
      <c r="T65" s="101">
        <f t="shared" ref="T65:T126" si="8">P65/1.21</f>
        <v>19.834710743801654</v>
      </c>
      <c r="U65" s="125" t="s">
        <v>229</v>
      </c>
    </row>
    <row r="66" spans="3:21" ht="12.9" customHeight="1" thickTop="1" thickBot="1" x14ac:dyDescent="0.45">
      <c r="C66" s="51"/>
      <c r="D66" s="87"/>
      <c r="E66" s="52"/>
      <c r="F66" s="52"/>
      <c r="G66" s="52"/>
      <c r="H66" s="52"/>
      <c r="I66" s="52"/>
      <c r="J66" s="52"/>
      <c r="K66" s="52"/>
      <c r="L66" s="52"/>
      <c r="M66" s="54"/>
      <c r="N66" s="54"/>
      <c r="R66" s="1">
        <f t="shared" si="6"/>
        <v>0</v>
      </c>
      <c r="S66">
        <f t="shared" si="7"/>
        <v>0</v>
      </c>
      <c r="T66" s="101"/>
    </row>
    <row r="67" spans="3:21" ht="80.099999999999994" customHeight="1" thickTop="1" thickBot="1" x14ac:dyDescent="0.45">
      <c r="C67" s="27">
        <v>32</v>
      </c>
      <c r="D67" s="84" t="s">
        <v>115</v>
      </c>
      <c r="E67" s="40"/>
      <c r="F67" s="40"/>
      <c r="G67" s="40">
        <v>8.5</v>
      </c>
      <c r="H67" s="40">
        <v>8.5</v>
      </c>
      <c r="I67" s="40">
        <v>4</v>
      </c>
      <c r="J67" s="40"/>
      <c r="K67" s="40" t="s">
        <v>13</v>
      </c>
      <c r="L67" s="23"/>
      <c r="M67" s="13">
        <v>19.5</v>
      </c>
      <c r="N67" s="9">
        <f t="shared" si="0"/>
        <v>16.115702479338843</v>
      </c>
      <c r="O67" s="1">
        <f t="shared" si="5"/>
        <v>9.6694214876033051</v>
      </c>
      <c r="P67" s="108">
        <v>22</v>
      </c>
      <c r="Q67" s="78">
        <v>19.5</v>
      </c>
      <c r="R67" s="1">
        <f t="shared" si="6"/>
        <v>22.424999999999997</v>
      </c>
      <c r="S67">
        <f t="shared" si="7"/>
        <v>21.450000000000003</v>
      </c>
      <c r="T67" s="101">
        <f t="shared" si="8"/>
        <v>18.181818181818183</v>
      </c>
      <c r="U67" s="125" t="s">
        <v>229</v>
      </c>
    </row>
    <row r="68" spans="3:21" ht="12.9" customHeight="1" thickTop="1" thickBot="1" x14ac:dyDescent="0.45">
      <c r="C68" s="51"/>
      <c r="D68" s="87"/>
      <c r="E68" s="52"/>
      <c r="F68" s="52"/>
      <c r="G68" s="52"/>
      <c r="H68" s="52"/>
      <c r="I68" s="52"/>
      <c r="J68" s="52"/>
      <c r="K68" s="52"/>
      <c r="L68" s="52"/>
      <c r="M68" s="54"/>
      <c r="N68" s="54"/>
      <c r="R68" s="1">
        <f t="shared" si="6"/>
        <v>0</v>
      </c>
      <c r="S68">
        <f t="shared" si="7"/>
        <v>0</v>
      </c>
      <c r="T68" s="101"/>
    </row>
    <row r="69" spans="3:21" ht="80.099999999999994" customHeight="1" thickTop="1" thickBot="1" x14ac:dyDescent="0.45">
      <c r="C69" s="27">
        <v>33</v>
      </c>
      <c r="D69" s="84" t="s">
        <v>116</v>
      </c>
      <c r="E69" s="40"/>
      <c r="F69" s="40"/>
      <c r="G69" s="40">
        <v>9.5</v>
      </c>
      <c r="H69" s="40">
        <v>9.5</v>
      </c>
      <c r="I69" s="40"/>
      <c r="J69" s="40">
        <v>3</v>
      </c>
      <c r="K69" s="40" t="s">
        <v>13</v>
      </c>
      <c r="L69" s="23"/>
      <c r="M69" s="13">
        <v>20.5</v>
      </c>
      <c r="N69" s="9">
        <f t="shared" si="0"/>
        <v>16.942148760330578</v>
      </c>
      <c r="O69" s="1">
        <f t="shared" si="5"/>
        <v>10.165289256198347</v>
      </c>
      <c r="P69" s="108">
        <v>23</v>
      </c>
      <c r="Q69" s="78">
        <v>20.5</v>
      </c>
      <c r="R69" s="1">
        <f t="shared" si="6"/>
        <v>23.574999999999999</v>
      </c>
      <c r="S69">
        <f t="shared" si="7"/>
        <v>22.55</v>
      </c>
      <c r="T69" s="101">
        <f t="shared" si="8"/>
        <v>19.008264462809919</v>
      </c>
      <c r="U69" s="125" t="s">
        <v>229</v>
      </c>
    </row>
    <row r="70" spans="3:21" ht="12.9" customHeight="1" thickTop="1" thickBot="1" x14ac:dyDescent="0.45">
      <c r="C70" s="51"/>
      <c r="D70" s="87"/>
      <c r="E70" s="52"/>
      <c r="F70" s="52"/>
      <c r="G70" s="52"/>
      <c r="H70" s="52"/>
      <c r="I70" s="52"/>
      <c r="J70" s="52"/>
      <c r="K70" s="52"/>
      <c r="L70" s="52"/>
      <c r="M70" s="54"/>
      <c r="N70" s="54"/>
      <c r="R70" s="1">
        <f t="shared" si="6"/>
        <v>0</v>
      </c>
      <c r="S70">
        <f t="shared" si="7"/>
        <v>0</v>
      </c>
      <c r="T70" s="101"/>
    </row>
    <row r="71" spans="3:21" ht="80.099999999999994" customHeight="1" thickTop="1" thickBot="1" x14ac:dyDescent="0.45">
      <c r="C71" s="27">
        <v>34</v>
      </c>
      <c r="D71" s="84" t="s">
        <v>117</v>
      </c>
      <c r="E71" s="40"/>
      <c r="F71" s="40"/>
      <c r="G71" s="40">
        <v>11</v>
      </c>
      <c r="H71" s="40">
        <v>5.5</v>
      </c>
      <c r="I71" s="40">
        <v>3.5</v>
      </c>
      <c r="J71" s="40"/>
      <c r="K71" s="40" t="s">
        <v>0</v>
      </c>
      <c r="L71" s="23"/>
      <c r="M71" s="13">
        <v>13</v>
      </c>
      <c r="N71" s="9">
        <f t="shared" si="0"/>
        <v>10.743801652892563</v>
      </c>
      <c r="O71" s="1">
        <f t="shared" si="5"/>
        <v>6.446280991735537</v>
      </c>
      <c r="P71" s="108">
        <v>14.5</v>
      </c>
      <c r="Q71" s="78">
        <v>13</v>
      </c>
      <c r="R71" s="1">
        <f t="shared" si="6"/>
        <v>14.95</v>
      </c>
      <c r="S71">
        <f t="shared" si="7"/>
        <v>14.3</v>
      </c>
      <c r="T71" s="101">
        <f t="shared" si="8"/>
        <v>11.983471074380166</v>
      </c>
      <c r="U71" s="125" t="s">
        <v>5</v>
      </c>
    </row>
    <row r="72" spans="3:21" ht="12.9" customHeight="1" thickTop="1" thickBot="1" x14ac:dyDescent="0.45">
      <c r="C72" s="51"/>
      <c r="D72" s="87"/>
      <c r="E72" s="52"/>
      <c r="F72" s="52"/>
      <c r="G72" s="52"/>
      <c r="H72" s="52"/>
      <c r="I72" s="52"/>
      <c r="J72" s="52"/>
      <c r="K72" s="52"/>
      <c r="L72" s="52"/>
      <c r="M72" s="54"/>
      <c r="N72" s="54"/>
      <c r="R72" s="1">
        <f t="shared" si="6"/>
        <v>0</v>
      </c>
      <c r="S72">
        <f t="shared" si="7"/>
        <v>0</v>
      </c>
      <c r="T72" s="101"/>
    </row>
    <row r="73" spans="3:21" ht="80.099999999999994" customHeight="1" thickTop="1" thickBot="1" x14ac:dyDescent="0.45">
      <c r="C73" s="27">
        <v>35</v>
      </c>
      <c r="D73" s="84" t="s">
        <v>118</v>
      </c>
      <c r="E73" s="40"/>
      <c r="F73" s="40"/>
      <c r="G73" s="40">
        <v>32.5</v>
      </c>
      <c r="H73" s="40">
        <v>3.5</v>
      </c>
      <c r="I73" s="40"/>
      <c r="J73" s="40"/>
      <c r="K73" s="40" t="s">
        <v>4</v>
      </c>
      <c r="L73" s="23"/>
      <c r="M73" s="11">
        <v>45</v>
      </c>
      <c r="N73" s="2">
        <f t="shared" si="0"/>
        <v>37.190082644628099</v>
      </c>
      <c r="P73" s="108">
        <v>49.5</v>
      </c>
      <c r="Q73" s="78">
        <v>45</v>
      </c>
      <c r="R73" s="1">
        <f t="shared" si="6"/>
        <v>51.749999999999993</v>
      </c>
      <c r="S73">
        <f t="shared" si="7"/>
        <v>49.500000000000007</v>
      </c>
      <c r="T73" s="101">
        <f t="shared" si="8"/>
        <v>40.909090909090914</v>
      </c>
      <c r="U73" s="125" t="s">
        <v>230</v>
      </c>
    </row>
    <row r="74" spans="3:21" ht="12.9" customHeight="1" thickTop="1" thickBot="1" x14ac:dyDescent="0.45">
      <c r="C74" s="51"/>
      <c r="D74" s="87"/>
      <c r="E74" s="52"/>
      <c r="F74" s="52"/>
      <c r="G74" s="52"/>
      <c r="H74" s="52"/>
      <c r="I74" s="52"/>
      <c r="J74" s="52"/>
      <c r="K74" s="52"/>
      <c r="L74" s="52"/>
      <c r="M74" s="50"/>
      <c r="N74" s="50"/>
      <c r="R74" s="1">
        <f t="shared" si="6"/>
        <v>0</v>
      </c>
      <c r="S74">
        <f t="shared" si="7"/>
        <v>0</v>
      </c>
      <c r="T74" s="101"/>
    </row>
    <row r="75" spans="3:21" ht="80.099999999999994" customHeight="1" thickTop="1" thickBot="1" x14ac:dyDescent="0.45">
      <c r="C75" s="27">
        <v>36</v>
      </c>
      <c r="D75" s="84" t="s">
        <v>119</v>
      </c>
      <c r="E75" s="60"/>
      <c r="F75" s="60"/>
      <c r="G75" s="60"/>
      <c r="H75" s="60"/>
      <c r="I75" s="60"/>
      <c r="J75" s="60"/>
      <c r="K75" s="60" t="s">
        <v>61</v>
      </c>
      <c r="L75" s="23"/>
      <c r="M75" s="13">
        <v>40</v>
      </c>
      <c r="N75" s="9">
        <f t="shared" si="0"/>
        <v>33.057851239669425</v>
      </c>
      <c r="P75" s="108">
        <v>38.5</v>
      </c>
      <c r="Q75" s="78">
        <v>35</v>
      </c>
      <c r="R75" s="1">
        <f t="shared" si="6"/>
        <v>40.25</v>
      </c>
      <c r="S75">
        <f t="shared" si="7"/>
        <v>38.5</v>
      </c>
      <c r="T75" s="101">
        <f t="shared" si="8"/>
        <v>31.81818181818182</v>
      </c>
      <c r="U75" s="125" t="s">
        <v>230</v>
      </c>
    </row>
    <row r="76" spans="3:21" ht="12.9" customHeight="1" thickTop="1" thickBot="1" x14ac:dyDescent="0.45">
      <c r="C76" s="51"/>
      <c r="D76" s="87"/>
      <c r="E76" s="67"/>
      <c r="F76" s="67"/>
      <c r="G76" s="67"/>
      <c r="H76" s="67"/>
      <c r="I76" s="67"/>
      <c r="J76" s="67"/>
      <c r="K76" s="67"/>
      <c r="L76" s="52"/>
      <c r="M76" s="54"/>
      <c r="N76" s="54"/>
      <c r="R76" s="1">
        <f t="shared" si="6"/>
        <v>0</v>
      </c>
      <c r="S76">
        <f t="shared" si="7"/>
        <v>0</v>
      </c>
      <c r="T76" s="101"/>
    </row>
    <row r="77" spans="3:21" ht="80.099999999999994" customHeight="1" thickTop="1" thickBot="1" x14ac:dyDescent="0.45">
      <c r="C77" s="27">
        <v>37</v>
      </c>
      <c r="D77" s="84" t="s">
        <v>120</v>
      </c>
      <c r="E77" s="40"/>
      <c r="F77" s="40"/>
      <c r="G77" s="40">
        <v>32</v>
      </c>
      <c r="H77" s="40">
        <v>9</v>
      </c>
      <c r="I77" s="40" t="s">
        <v>14</v>
      </c>
      <c r="J77" s="40"/>
      <c r="K77" s="40" t="s">
        <v>5</v>
      </c>
      <c r="L77" s="23"/>
      <c r="M77" s="11">
        <v>60</v>
      </c>
      <c r="N77" s="2">
        <f t="shared" si="0"/>
        <v>49.586776859504134</v>
      </c>
      <c r="P77" s="108">
        <v>65</v>
      </c>
      <c r="Q77" s="78">
        <v>60</v>
      </c>
      <c r="R77" s="1">
        <f t="shared" si="6"/>
        <v>69</v>
      </c>
      <c r="S77">
        <f t="shared" si="7"/>
        <v>66</v>
      </c>
      <c r="T77" s="101">
        <f t="shared" si="8"/>
        <v>53.719008264462815</v>
      </c>
      <c r="U77" s="125" t="s">
        <v>5</v>
      </c>
    </row>
    <row r="78" spans="3:21" ht="12.9" customHeight="1" thickTop="1" thickBot="1" x14ac:dyDescent="0.45">
      <c r="C78" s="51"/>
      <c r="D78" s="87"/>
      <c r="E78" s="52"/>
      <c r="F78" s="52"/>
      <c r="G78" s="52"/>
      <c r="H78" s="52"/>
      <c r="I78" s="52"/>
      <c r="J78" s="52"/>
      <c r="K78" s="52"/>
      <c r="L78" s="52"/>
      <c r="M78" s="50"/>
      <c r="N78" s="50"/>
      <c r="R78" s="1">
        <f t="shared" si="6"/>
        <v>0</v>
      </c>
      <c r="S78">
        <f t="shared" si="7"/>
        <v>0</v>
      </c>
      <c r="T78" s="101"/>
    </row>
    <row r="79" spans="3:21" ht="80.099999999999994" customHeight="1" thickTop="1" thickBot="1" x14ac:dyDescent="0.45">
      <c r="C79" s="27">
        <v>38</v>
      </c>
      <c r="D79" s="84" t="s">
        <v>200</v>
      </c>
      <c r="E79" s="40"/>
      <c r="F79" s="40"/>
      <c r="G79" s="40">
        <v>30</v>
      </c>
      <c r="H79" s="40">
        <v>6</v>
      </c>
      <c r="I79" s="40" t="s">
        <v>35</v>
      </c>
      <c r="J79" s="40"/>
      <c r="K79" s="40" t="s">
        <v>5</v>
      </c>
      <c r="L79" s="23"/>
      <c r="M79" s="11">
        <v>55</v>
      </c>
      <c r="N79" s="2">
        <f t="shared" si="0"/>
        <v>45.454545454545453</v>
      </c>
      <c r="P79" s="108">
        <v>60</v>
      </c>
      <c r="Q79" s="78">
        <v>55</v>
      </c>
      <c r="R79" s="1">
        <f t="shared" si="6"/>
        <v>63.249999999999993</v>
      </c>
      <c r="S79">
        <f t="shared" si="7"/>
        <v>60.500000000000007</v>
      </c>
      <c r="T79" s="101">
        <f t="shared" si="8"/>
        <v>49.586776859504134</v>
      </c>
      <c r="U79" s="125" t="s">
        <v>5</v>
      </c>
    </row>
    <row r="80" spans="3:21" ht="12.9" customHeight="1" thickTop="1" thickBot="1" x14ac:dyDescent="0.45">
      <c r="C80" s="51"/>
      <c r="D80" s="87"/>
      <c r="E80" s="52"/>
      <c r="F80" s="52"/>
      <c r="G80" s="52"/>
      <c r="H80" s="52"/>
      <c r="I80" s="52"/>
      <c r="J80" s="52"/>
      <c r="K80" s="52"/>
      <c r="L80" s="52"/>
      <c r="M80" s="50"/>
      <c r="N80" s="50"/>
      <c r="R80" s="1">
        <f t="shared" si="6"/>
        <v>0</v>
      </c>
      <c r="S80">
        <f t="shared" si="7"/>
        <v>0</v>
      </c>
      <c r="T80" s="101"/>
    </row>
    <row r="81" spans="3:21" ht="80.099999999999994" customHeight="1" thickTop="1" thickBot="1" x14ac:dyDescent="0.45">
      <c r="C81" s="27">
        <v>39</v>
      </c>
      <c r="D81" s="84" t="s">
        <v>121</v>
      </c>
      <c r="E81" s="40"/>
      <c r="F81" s="40"/>
      <c r="G81" s="40">
        <v>27</v>
      </c>
      <c r="H81" s="40">
        <v>2.5</v>
      </c>
      <c r="I81" s="40" t="s">
        <v>62</v>
      </c>
      <c r="J81" s="40"/>
      <c r="K81" s="40" t="s">
        <v>4</v>
      </c>
      <c r="L81" s="23"/>
      <c r="M81" s="11">
        <v>35</v>
      </c>
      <c r="N81" s="2">
        <f t="shared" si="0"/>
        <v>28.925619834710744</v>
      </c>
      <c r="P81" s="108">
        <v>45</v>
      </c>
      <c r="Q81" s="78">
        <v>40</v>
      </c>
      <c r="R81" s="1">
        <f t="shared" si="6"/>
        <v>46</v>
      </c>
      <c r="S81">
        <f t="shared" si="7"/>
        <v>44</v>
      </c>
      <c r="T81" s="101">
        <f t="shared" si="8"/>
        <v>37.190082644628099</v>
      </c>
      <c r="U81" s="125" t="s">
        <v>230</v>
      </c>
    </row>
    <row r="82" spans="3:21" ht="12.9" customHeight="1" thickTop="1" thickBot="1" x14ac:dyDescent="0.45">
      <c r="C82" s="51"/>
      <c r="D82" s="87"/>
      <c r="E82" s="52"/>
      <c r="F82" s="52"/>
      <c r="G82" s="52"/>
      <c r="H82" s="52"/>
      <c r="I82" s="52"/>
      <c r="J82" s="52"/>
      <c r="K82" s="52"/>
      <c r="L82" s="52"/>
      <c r="M82" s="50"/>
      <c r="N82" s="50"/>
      <c r="R82" s="1">
        <f t="shared" si="6"/>
        <v>0</v>
      </c>
      <c r="S82">
        <f t="shared" si="7"/>
        <v>0</v>
      </c>
      <c r="T82" s="101"/>
    </row>
    <row r="83" spans="3:21" ht="80.099999999999994" customHeight="1" thickTop="1" thickBot="1" x14ac:dyDescent="0.45">
      <c r="C83" s="27">
        <v>40</v>
      </c>
      <c r="D83" s="84" t="s">
        <v>122</v>
      </c>
      <c r="E83" s="40"/>
      <c r="F83" s="40"/>
      <c r="G83" s="40">
        <v>23</v>
      </c>
      <c r="H83" s="40">
        <v>2.5</v>
      </c>
      <c r="I83" s="40">
        <v>15</v>
      </c>
      <c r="J83" s="40"/>
      <c r="K83" s="40" t="s">
        <v>4</v>
      </c>
      <c r="L83" s="23"/>
      <c r="M83" s="11">
        <v>28</v>
      </c>
      <c r="N83" s="2">
        <f t="shared" si="0"/>
        <v>23.140495867768596</v>
      </c>
      <c r="P83" s="108">
        <v>38.5</v>
      </c>
      <c r="Q83" s="78">
        <v>35</v>
      </c>
      <c r="R83" s="1">
        <f t="shared" si="6"/>
        <v>40.25</v>
      </c>
      <c r="S83">
        <f t="shared" si="7"/>
        <v>38.5</v>
      </c>
      <c r="T83" s="101">
        <f t="shared" si="8"/>
        <v>31.81818181818182</v>
      </c>
      <c r="U83" s="125" t="s">
        <v>230</v>
      </c>
    </row>
    <row r="84" spans="3:21" ht="12.9" customHeight="1" thickTop="1" thickBot="1" x14ac:dyDescent="0.45">
      <c r="C84" s="51"/>
      <c r="D84" s="87"/>
      <c r="E84" s="52"/>
      <c r="F84" s="52"/>
      <c r="G84" s="52"/>
      <c r="H84" s="52"/>
      <c r="I84" s="52"/>
      <c r="J84" s="52"/>
      <c r="K84" s="52"/>
      <c r="L84" s="52"/>
      <c r="M84" s="50"/>
      <c r="N84" s="50"/>
      <c r="R84" s="1">
        <f t="shared" si="6"/>
        <v>0</v>
      </c>
      <c r="S84">
        <f t="shared" si="7"/>
        <v>0</v>
      </c>
      <c r="T84" s="101"/>
    </row>
    <row r="85" spans="3:21" ht="80.099999999999994" customHeight="1" thickTop="1" thickBot="1" x14ac:dyDescent="0.45">
      <c r="C85" s="27">
        <v>41</v>
      </c>
      <c r="D85" s="84" t="s">
        <v>123</v>
      </c>
      <c r="E85" s="40"/>
      <c r="F85" s="40"/>
      <c r="G85" s="40">
        <v>23</v>
      </c>
      <c r="H85" s="40">
        <v>5.5</v>
      </c>
      <c r="I85" s="40">
        <v>8</v>
      </c>
      <c r="J85" s="40"/>
      <c r="K85" s="40" t="s">
        <v>5</v>
      </c>
      <c r="L85" s="23"/>
      <c r="M85" s="11">
        <v>30</v>
      </c>
      <c r="N85" s="2">
        <f t="shared" si="0"/>
        <v>24.793388429752067</v>
      </c>
      <c r="P85" s="108">
        <v>38.5</v>
      </c>
      <c r="Q85" s="78">
        <v>35</v>
      </c>
      <c r="R85" s="1">
        <f t="shared" si="6"/>
        <v>40.25</v>
      </c>
      <c r="S85">
        <f t="shared" si="7"/>
        <v>38.5</v>
      </c>
      <c r="T85" s="101">
        <f t="shared" si="8"/>
        <v>31.81818181818182</v>
      </c>
      <c r="U85" s="125" t="s">
        <v>41</v>
      </c>
    </row>
    <row r="86" spans="3:21" ht="12.9" customHeight="1" thickTop="1" thickBot="1" x14ac:dyDescent="0.45">
      <c r="C86" s="51"/>
      <c r="D86" s="87"/>
      <c r="E86" s="52"/>
      <c r="F86" s="52"/>
      <c r="G86" s="52"/>
      <c r="H86" s="52"/>
      <c r="I86" s="52"/>
      <c r="J86" s="52"/>
      <c r="K86" s="52"/>
      <c r="L86" s="52"/>
      <c r="M86" s="50"/>
      <c r="N86" s="50"/>
      <c r="R86" s="1">
        <f t="shared" si="6"/>
        <v>0</v>
      </c>
      <c r="S86">
        <f t="shared" si="7"/>
        <v>0</v>
      </c>
      <c r="T86" s="101"/>
    </row>
    <row r="87" spans="3:21" ht="80.099999999999994" customHeight="1" thickTop="1" thickBot="1" x14ac:dyDescent="0.45">
      <c r="C87" s="27">
        <v>42</v>
      </c>
      <c r="D87" s="84" t="s">
        <v>124</v>
      </c>
      <c r="E87" s="40"/>
      <c r="F87" s="40"/>
      <c r="G87" s="40">
        <v>26</v>
      </c>
      <c r="H87" s="40">
        <v>5.5</v>
      </c>
      <c r="I87" s="40">
        <v>10</v>
      </c>
      <c r="J87" s="40"/>
      <c r="K87" s="40" t="s">
        <v>5</v>
      </c>
      <c r="L87" s="23"/>
      <c r="M87" s="11">
        <v>38</v>
      </c>
      <c r="N87" s="2">
        <f t="shared" si="0"/>
        <v>31.404958677685951</v>
      </c>
      <c r="P87" s="108">
        <v>49.5</v>
      </c>
      <c r="Q87" s="78">
        <v>45</v>
      </c>
      <c r="R87" s="1">
        <f t="shared" si="6"/>
        <v>51.749999999999993</v>
      </c>
      <c r="S87">
        <f t="shared" si="7"/>
        <v>49.500000000000007</v>
      </c>
      <c r="T87" s="101">
        <f t="shared" si="8"/>
        <v>40.909090909090914</v>
      </c>
      <c r="U87" s="125" t="s">
        <v>5</v>
      </c>
    </row>
    <row r="88" spans="3:21" ht="12.9" customHeight="1" thickTop="1" thickBot="1" x14ac:dyDescent="0.45">
      <c r="C88" s="51"/>
      <c r="D88" s="87"/>
      <c r="E88" s="52"/>
      <c r="F88" s="52"/>
      <c r="G88" s="52"/>
      <c r="H88" s="52"/>
      <c r="I88" s="52"/>
      <c r="J88" s="52"/>
      <c r="K88" s="52"/>
      <c r="L88" s="52"/>
      <c r="M88" s="50"/>
      <c r="N88" s="50"/>
      <c r="R88" s="1">
        <f t="shared" si="6"/>
        <v>0</v>
      </c>
      <c r="S88">
        <f t="shared" si="7"/>
        <v>0</v>
      </c>
      <c r="T88" s="101"/>
    </row>
    <row r="89" spans="3:21" ht="80.099999999999994" customHeight="1" thickTop="1" thickBot="1" x14ac:dyDescent="0.45">
      <c r="C89" s="27">
        <v>43</v>
      </c>
      <c r="D89" s="84" t="s">
        <v>125</v>
      </c>
      <c r="E89" s="40"/>
      <c r="F89" s="40"/>
      <c r="G89" s="40">
        <v>22</v>
      </c>
      <c r="H89" s="40">
        <v>2</v>
      </c>
      <c r="I89" s="40"/>
      <c r="J89" s="40"/>
      <c r="K89" s="40" t="s">
        <v>50</v>
      </c>
      <c r="L89" s="23"/>
      <c r="M89" s="11">
        <v>40</v>
      </c>
      <c r="N89" s="2">
        <f t="shared" si="0"/>
        <v>33.057851239669425</v>
      </c>
      <c r="P89" s="108">
        <v>29</v>
      </c>
      <c r="Q89" s="78">
        <v>25</v>
      </c>
      <c r="R89" s="1">
        <f t="shared" si="6"/>
        <v>28.749999999999996</v>
      </c>
      <c r="S89">
        <f t="shared" si="7"/>
        <v>27.500000000000004</v>
      </c>
      <c r="T89" s="101">
        <f t="shared" si="8"/>
        <v>23.966942148760332</v>
      </c>
      <c r="U89" s="125" t="s">
        <v>230</v>
      </c>
    </row>
    <row r="90" spans="3:21" ht="12.9" customHeight="1" thickTop="1" thickBot="1" x14ac:dyDescent="0.45">
      <c r="C90" s="51"/>
      <c r="D90" s="87"/>
      <c r="E90" s="52"/>
      <c r="F90" s="52"/>
      <c r="G90" s="52"/>
      <c r="H90" s="52"/>
      <c r="I90" s="52"/>
      <c r="J90" s="52"/>
      <c r="K90" s="52"/>
      <c r="L90" s="52"/>
      <c r="M90" s="50"/>
      <c r="N90" s="50"/>
      <c r="R90" s="1">
        <f t="shared" si="6"/>
        <v>0</v>
      </c>
      <c r="S90">
        <f t="shared" si="7"/>
        <v>0</v>
      </c>
      <c r="T90" s="101"/>
    </row>
    <row r="91" spans="3:21" ht="80.099999999999994" customHeight="1" thickTop="1" thickBot="1" x14ac:dyDescent="0.45">
      <c r="C91" s="27">
        <v>44</v>
      </c>
      <c r="D91" s="84" t="s">
        <v>126</v>
      </c>
      <c r="E91" s="40"/>
      <c r="F91" s="40"/>
      <c r="G91" s="40">
        <v>29</v>
      </c>
      <c r="H91" s="40">
        <v>2</v>
      </c>
      <c r="I91" s="40"/>
      <c r="J91" s="40"/>
      <c r="K91" s="40" t="s">
        <v>51</v>
      </c>
      <c r="L91" s="23"/>
      <c r="M91" s="11">
        <v>40</v>
      </c>
      <c r="N91" s="2">
        <f t="shared" si="0"/>
        <v>33.057851239669425</v>
      </c>
      <c r="P91" s="108">
        <v>39</v>
      </c>
      <c r="Q91" s="78">
        <v>35</v>
      </c>
      <c r="R91" s="1">
        <f t="shared" si="6"/>
        <v>40.25</v>
      </c>
      <c r="S91">
        <f t="shared" si="7"/>
        <v>38.5</v>
      </c>
      <c r="T91" s="101">
        <f t="shared" si="8"/>
        <v>32.231404958677686</v>
      </c>
      <c r="U91" s="125" t="s">
        <v>230</v>
      </c>
    </row>
    <row r="92" spans="3:21" ht="12.9" customHeight="1" thickTop="1" thickBot="1" x14ac:dyDescent="0.45">
      <c r="C92" s="51"/>
      <c r="D92" s="87"/>
      <c r="E92" s="52"/>
      <c r="F92" s="52"/>
      <c r="G92" s="52"/>
      <c r="H92" s="52"/>
      <c r="I92" s="52"/>
      <c r="J92" s="52"/>
      <c r="K92" s="52"/>
      <c r="L92" s="52"/>
      <c r="M92" s="50"/>
      <c r="N92" s="50"/>
      <c r="R92" s="1">
        <f t="shared" si="6"/>
        <v>0</v>
      </c>
      <c r="S92">
        <f t="shared" si="7"/>
        <v>0</v>
      </c>
      <c r="T92" s="101"/>
    </row>
    <row r="93" spans="3:21" ht="80.099999999999994" customHeight="1" thickTop="1" thickBot="1" x14ac:dyDescent="0.45">
      <c r="C93" s="27">
        <v>45</v>
      </c>
      <c r="D93" s="84" t="s">
        <v>127</v>
      </c>
      <c r="E93" s="40"/>
      <c r="F93" s="40"/>
      <c r="G93" s="40">
        <v>33</v>
      </c>
      <c r="H93" s="40">
        <v>2</v>
      </c>
      <c r="I93" s="40"/>
      <c r="J93" s="40"/>
      <c r="K93" s="40" t="s">
        <v>52</v>
      </c>
      <c r="L93" s="23"/>
      <c r="M93" s="11">
        <v>38</v>
      </c>
      <c r="N93" s="2">
        <f t="shared" si="0"/>
        <v>31.404958677685951</v>
      </c>
      <c r="P93" s="108">
        <v>49</v>
      </c>
      <c r="Q93" s="78">
        <v>45</v>
      </c>
      <c r="R93" s="1">
        <f t="shared" si="6"/>
        <v>51.749999999999993</v>
      </c>
      <c r="S93">
        <f t="shared" si="7"/>
        <v>49.500000000000007</v>
      </c>
      <c r="T93" s="101">
        <f t="shared" si="8"/>
        <v>40.495867768595041</v>
      </c>
      <c r="U93" s="125" t="s">
        <v>230</v>
      </c>
    </row>
    <row r="94" spans="3:21" ht="12.9" customHeight="1" thickTop="1" thickBot="1" x14ac:dyDescent="0.45">
      <c r="C94" s="51"/>
      <c r="D94" s="87"/>
      <c r="E94" s="52"/>
      <c r="F94" s="52"/>
      <c r="G94" s="52"/>
      <c r="H94" s="52"/>
      <c r="I94" s="52"/>
      <c r="J94" s="52"/>
      <c r="K94" s="52"/>
      <c r="L94" s="52"/>
      <c r="M94" s="50"/>
      <c r="N94" s="50"/>
      <c r="R94" s="1">
        <f t="shared" si="6"/>
        <v>0</v>
      </c>
      <c r="S94">
        <f t="shared" si="7"/>
        <v>0</v>
      </c>
      <c r="T94" s="101"/>
    </row>
    <row r="95" spans="3:21" ht="80.099999999999994" customHeight="1" thickTop="1" thickBot="1" x14ac:dyDescent="0.45">
      <c r="C95" s="27">
        <v>46</v>
      </c>
      <c r="D95" s="84" t="s">
        <v>128</v>
      </c>
      <c r="E95" s="40"/>
      <c r="F95" s="40"/>
      <c r="G95" s="40">
        <v>32.5</v>
      </c>
      <c r="H95" s="40">
        <v>2</v>
      </c>
      <c r="I95" s="40"/>
      <c r="J95" s="40">
        <v>29</v>
      </c>
      <c r="K95" s="40" t="s">
        <v>36</v>
      </c>
      <c r="L95" s="23"/>
      <c r="M95" s="11">
        <v>45</v>
      </c>
      <c r="N95" s="2">
        <f t="shared" si="0"/>
        <v>37.190082644628099</v>
      </c>
      <c r="P95" s="108">
        <v>49.5</v>
      </c>
      <c r="Q95" s="78">
        <v>45</v>
      </c>
      <c r="R95" s="1">
        <f t="shared" si="6"/>
        <v>51.749999999999993</v>
      </c>
      <c r="S95">
        <f t="shared" si="7"/>
        <v>49.500000000000007</v>
      </c>
      <c r="T95" s="101">
        <f t="shared" si="8"/>
        <v>40.909090909090914</v>
      </c>
      <c r="U95" s="126" t="s">
        <v>230</v>
      </c>
    </row>
    <row r="96" spans="3:21" ht="12.9" customHeight="1" thickTop="1" thickBot="1" x14ac:dyDescent="0.45">
      <c r="C96" s="51"/>
      <c r="D96" s="87"/>
      <c r="E96" s="52"/>
      <c r="F96" s="52"/>
      <c r="G96" s="52"/>
      <c r="H96" s="52"/>
      <c r="I96" s="52"/>
      <c r="J96" s="52"/>
      <c r="K96" s="52"/>
      <c r="L96" s="52"/>
      <c r="M96" s="50"/>
      <c r="N96" s="50"/>
      <c r="R96" s="1">
        <f t="shared" si="6"/>
        <v>0</v>
      </c>
      <c r="S96">
        <f t="shared" si="7"/>
        <v>0</v>
      </c>
      <c r="T96" s="101"/>
      <c r="U96" s="126"/>
    </row>
    <row r="97" spans="3:21" ht="80.099999999999994" customHeight="1" thickTop="1" thickBot="1" x14ac:dyDescent="0.45">
      <c r="C97" s="27">
        <v>47</v>
      </c>
      <c r="D97" s="84" t="s">
        <v>129</v>
      </c>
      <c r="E97" s="40"/>
      <c r="F97" s="40"/>
      <c r="G97" s="40">
        <v>24</v>
      </c>
      <c r="H97" s="40">
        <v>2</v>
      </c>
      <c r="I97" s="40"/>
      <c r="J97" s="40">
        <v>20</v>
      </c>
      <c r="K97" s="40" t="s">
        <v>37</v>
      </c>
      <c r="L97" s="23"/>
      <c r="M97" s="11">
        <v>35</v>
      </c>
      <c r="N97" s="2">
        <f t="shared" si="0"/>
        <v>28.925619834710744</v>
      </c>
      <c r="P97" s="108">
        <v>39.5</v>
      </c>
      <c r="Q97" s="78">
        <v>35</v>
      </c>
      <c r="R97" s="1">
        <f t="shared" si="6"/>
        <v>40.25</v>
      </c>
      <c r="S97">
        <f t="shared" si="7"/>
        <v>38.5</v>
      </c>
      <c r="T97" s="101">
        <f t="shared" si="8"/>
        <v>32.644628099173552</v>
      </c>
      <c r="U97" s="126" t="s">
        <v>230</v>
      </c>
    </row>
    <row r="98" spans="3:21" ht="12.9" customHeight="1" thickTop="1" thickBot="1" x14ac:dyDescent="0.45">
      <c r="C98" s="51"/>
      <c r="D98" s="87"/>
      <c r="E98" s="52"/>
      <c r="F98" s="52"/>
      <c r="G98" s="52"/>
      <c r="H98" s="52"/>
      <c r="I98" s="52"/>
      <c r="J98" s="52"/>
      <c r="K98" s="52"/>
      <c r="L98" s="52"/>
      <c r="M98" s="50"/>
      <c r="N98" s="50"/>
      <c r="R98" s="1">
        <f t="shared" si="6"/>
        <v>0</v>
      </c>
      <c r="S98">
        <f t="shared" si="7"/>
        <v>0</v>
      </c>
      <c r="T98" s="101"/>
      <c r="U98" s="126"/>
    </row>
    <row r="99" spans="3:21" ht="80.099999999999994" hidden="1" customHeight="1" thickTop="1" thickBot="1" x14ac:dyDescent="0.45">
      <c r="C99" s="27">
        <v>48</v>
      </c>
      <c r="D99" s="84" t="s">
        <v>184</v>
      </c>
      <c r="E99" s="40"/>
      <c r="F99" s="40"/>
      <c r="G99" s="40">
        <v>33</v>
      </c>
      <c r="H99" s="40">
        <v>2</v>
      </c>
      <c r="I99" s="40" t="s">
        <v>15</v>
      </c>
      <c r="J99" s="40"/>
      <c r="K99" s="40" t="s">
        <v>31</v>
      </c>
      <c r="L99" s="23"/>
      <c r="M99" s="11">
        <v>48</v>
      </c>
      <c r="N99" s="2">
        <f t="shared" si="0"/>
        <v>39.669421487603309</v>
      </c>
      <c r="P99" s="108">
        <v>49</v>
      </c>
      <c r="Q99" s="78">
        <v>45</v>
      </c>
      <c r="R99" s="1">
        <f t="shared" si="6"/>
        <v>51.749999999999993</v>
      </c>
      <c r="S99">
        <f t="shared" si="7"/>
        <v>49.500000000000007</v>
      </c>
      <c r="T99" s="101">
        <f t="shared" si="8"/>
        <v>40.495867768595041</v>
      </c>
      <c r="U99" s="126" t="s">
        <v>238</v>
      </c>
    </row>
    <row r="100" spans="3:21" ht="12.9" hidden="1" customHeight="1" thickTop="1" thickBot="1" x14ac:dyDescent="0.45">
      <c r="C100" s="51"/>
      <c r="D100" s="85"/>
      <c r="E100" s="52"/>
      <c r="F100" s="52"/>
      <c r="G100" s="52"/>
      <c r="H100" s="52"/>
      <c r="I100" s="52"/>
      <c r="J100" s="52"/>
      <c r="K100" s="52"/>
      <c r="L100" s="52"/>
      <c r="M100" s="50"/>
      <c r="N100" s="50"/>
      <c r="R100" s="1">
        <f t="shared" si="6"/>
        <v>0</v>
      </c>
      <c r="S100">
        <f t="shared" si="7"/>
        <v>0</v>
      </c>
      <c r="T100" s="101"/>
    </row>
    <row r="101" spans="3:21" ht="80.099999999999994" hidden="1" customHeight="1" thickTop="1" thickBot="1" x14ac:dyDescent="0.45">
      <c r="C101" s="27">
        <v>49</v>
      </c>
      <c r="D101" s="84" t="s">
        <v>185</v>
      </c>
      <c r="E101" s="40"/>
      <c r="F101" s="40"/>
      <c r="G101" s="40">
        <v>29</v>
      </c>
      <c r="H101" s="40">
        <v>2</v>
      </c>
      <c r="I101" s="40" t="s">
        <v>16</v>
      </c>
      <c r="J101" s="40"/>
      <c r="K101" s="40" t="s">
        <v>32</v>
      </c>
      <c r="L101" s="23"/>
      <c r="M101" s="11">
        <v>38</v>
      </c>
      <c r="N101" s="2">
        <f t="shared" si="0"/>
        <v>31.404958677685951</v>
      </c>
      <c r="P101" s="108">
        <v>39</v>
      </c>
      <c r="Q101" s="78">
        <v>35</v>
      </c>
      <c r="R101" s="1">
        <f t="shared" si="6"/>
        <v>40.25</v>
      </c>
      <c r="S101">
        <f t="shared" si="7"/>
        <v>38.5</v>
      </c>
      <c r="T101" s="101">
        <f t="shared" si="8"/>
        <v>32.231404958677686</v>
      </c>
      <c r="U101" s="125" t="s">
        <v>230</v>
      </c>
    </row>
    <row r="102" spans="3:21" ht="12.9" hidden="1" customHeight="1" thickTop="1" thickBot="1" x14ac:dyDescent="0.45">
      <c r="C102" s="51"/>
      <c r="D102" s="87"/>
      <c r="E102" s="52"/>
      <c r="F102" s="52"/>
      <c r="G102" s="52"/>
      <c r="H102" s="52"/>
      <c r="I102" s="52"/>
      <c r="J102" s="52"/>
      <c r="K102" s="52"/>
      <c r="L102" s="52"/>
      <c r="M102" s="50"/>
      <c r="N102" s="50"/>
      <c r="R102" s="1">
        <f t="shared" si="6"/>
        <v>0</v>
      </c>
      <c r="S102">
        <f t="shared" si="7"/>
        <v>0</v>
      </c>
      <c r="T102" s="101"/>
    </row>
    <row r="103" spans="3:21" ht="80.099999999999994" hidden="1" customHeight="1" thickTop="1" thickBot="1" x14ac:dyDescent="0.45">
      <c r="C103" s="27">
        <v>50</v>
      </c>
      <c r="D103" s="84" t="s">
        <v>186</v>
      </c>
      <c r="E103" s="40"/>
      <c r="F103" s="40"/>
      <c r="G103" s="40">
        <v>22</v>
      </c>
      <c r="H103" s="40">
        <v>2</v>
      </c>
      <c r="I103" s="61"/>
      <c r="J103" s="40"/>
      <c r="K103" s="40" t="s">
        <v>33</v>
      </c>
      <c r="L103" s="23"/>
      <c r="M103" s="11">
        <v>28</v>
      </c>
      <c r="N103" s="2">
        <f t="shared" si="0"/>
        <v>23.140495867768596</v>
      </c>
      <c r="P103" s="108">
        <v>29</v>
      </c>
      <c r="Q103" s="78">
        <v>25</v>
      </c>
      <c r="R103" s="1">
        <f t="shared" si="6"/>
        <v>28.749999999999996</v>
      </c>
      <c r="S103">
        <f t="shared" si="7"/>
        <v>27.500000000000004</v>
      </c>
      <c r="T103" s="101">
        <f t="shared" si="8"/>
        <v>23.966942148760332</v>
      </c>
      <c r="U103" s="125" t="s">
        <v>230</v>
      </c>
    </row>
    <row r="104" spans="3:21" ht="12.9" hidden="1" customHeight="1" thickTop="1" thickBot="1" x14ac:dyDescent="0.5">
      <c r="C104" s="52"/>
      <c r="D104" s="91"/>
      <c r="E104" s="52"/>
      <c r="F104" s="52"/>
      <c r="G104" s="52"/>
      <c r="H104" s="52"/>
      <c r="I104" s="68"/>
      <c r="J104" s="52"/>
      <c r="K104" s="52"/>
      <c r="L104" s="52"/>
      <c r="M104" s="56"/>
      <c r="N104" s="56"/>
      <c r="R104" s="1">
        <f t="shared" si="6"/>
        <v>0</v>
      </c>
      <c r="S104">
        <f t="shared" si="7"/>
        <v>0</v>
      </c>
      <c r="T104" s="101"/>
    </row>
    <row r="105" spans="3:21" ht="80.099999999999994" customHeight="1" thickTop="1" thickBot="1" x14ac:dyDescent="0.45">
      <c r="C105" s="116">
        <v>51</v>
      </c>
      <c r="D105" s="84" t="s">
        <v>130</v>
      </c>
      <c r="E105" s="40"/>
      <c r="F105" s="40"/>
      <c r="G105" s="40"/>
      <c r="H105" s="40"/>
      <c r="I105" s="61"/>
      <c r="J105" s="40"/>
      <c r="K105" s="40"/>
      <c r="L105" s="23"/>
      <c r="M105" s="4"/>
      <c r="N105" s="3"/>
      <c r="P105" s="108">
        <v>38.5</v>
      </c>
      <c r="Q105" s="78">
        <v>35</v>
      </c>
      <c r="R105" s="1">
        <f t="shared" si="6"/>
        <v>40.25</v>
      </c>
      <c r="S105">
        <f t="shared" si="7"/>
        <v>38.5</v>
      </c>
      <c r="T105" s="101">
        <f t="shared" si="8"/>
        <v>31.81818181818182</v>
      </c>
      <c r="U105" s="125" t="s">
        <v>41</v>
      </c>
    </row>
    <row r="106" spans="3:21" ht="12.9" customHeight="1" thickTop="1" thickBot="1" x14ac:dyDescent="0.5">
      <c r="C106" s="117"/>
      <c r="D106" s="92"/>
      <c r="E106" s="40"/>
      <c r="F106" s="40"/>
      <c r="G106" s="40"/>
      <c r="H106" s="40"/>
      <c r="I106" s="61"/>
      <c r="J106" s="40"/>
      <c r="K106" s="40"/>
      <c r="L106" s="23"/>
      <c r="M106" s="4"/>
      <c r="N106" s="3"/>
      <c r="R106" s="1">
        <f t="shared" si="6"/>
        <v>0</v>
      </c>
      <c r="S106">
        <f t="shared" si="7"/>
        <v>0</v>
      </c>
      <c r="T106" s="101"/>
    </row>
    <row r="107" spans="3:21" ht="80.099999999999994" customHeight="1" thickTop="1" thickBot="1" x14ac:dyDescent="0.45">
      <c r="C107" s="27">
        <v>52</v>
      </c>
      <c r="D107" s="84" t="s">
        <v>131</v>
      </c>
      <c r="E107" s="40"/>
      <c r="F107" s="40"/>
      <c r="G107" s="40"/>
      <c r="H107" s="40"/>
      <c r="I107" s="61"/>
      <c r="J107" s="40"/>
      <c r="K107" s="40"/>
      <c r="L107" s="23"/>
      <c r="M107" s="4"/>
      <c r="N107" s="3"/>
      <c r="P107" s="108">
        <v>72.5</v>
      </c>
      <c r="Q107" s="78">
        <v>65</v>
      </c>
      <c r="R107" s="1">
        <f t="shared" si="6"/>
        <v>74.75</v>
      </c>
      <c r="S107">
        <f t="shared" si="7"/>
        <v>71.5</v>
      </c>
      <c r="T107" s="101">
        <f t="shared" si="8"/>
        <v>59.917355371900825</v>
      </c>
      <c r="U107" s="125" t="s">
        <v>5</v>
      </c>
    </row>
    <row r="108" spans="3:21" ht="12.9" customHeight="1" thickTop="1" thickBot="1" x14ac:dyDescent="0.5">
      <c r="C108" s="52"/>
      <c r="D108" s="91"/>
      <c r="E108" s="52"/>
      <c r="F108" s="52"/>
      <c r="G108" s="52"/>
      <c r="H108" s="52"/>
      <c r="I108" s="68"/>
      <c r="J108" s="52"/>
      <c r="K108" s="52"/>
      <c r="L108" s="52"/>
      <c r="M108" s="56"/>
      <c r="N108" s="56"/>
      <c r="R108" s="1">
        <f t="shared" si="6"/>
        <v>0</v>
      </c>
      <c r="S108">
        <f t="shared" si="7"/>
        <v>0</v>
      </c>
      <c r="T108" s="101"/>
    </row>
    <row r="109" spans="3:21" ht="80.099999999999994" customHeight="1" thickTop="1" thickBot="1" x14ac:dyDescent="0.45">
      <c r="C109" s="116">
        <v>53</v>
      </c>
      <c r="D109" s="84" t="s">
        <v>132</v>
      </c>
      <c r="E109" s="40"/>
      <c r="F109" s="40"/>
      <c r="G109" s="40">
        <v>32</v>
      </c>
      <c r="H109" s="40">
        <v>9.5</v>
      </c>
      <c r="I109" s="40">
        <v>13</v>
      </c>
      <c r="J109" s="40"/>
      <c r="K109" s="40" t="s">
        <v>63</v>
      </c>
      <c r="L109" s="23"/>
      <c r="M109" s="4"/>
      <c r="N109" s="3"/>
      <c r="P109" s="108">
        <v>49.5</v>
      </c>
      <c r="Q109" s="78">
        <v>45</v>
      </c>
      <c r="R109" s="1">
        <f t="shared" si="6"/>
        <v>51.749999999999993</v>
      </c>
      <c r="S109">
        <f t="shared" si="7"/>
        <v>49.500000000000007</v>
      </c>
      <c r="T109" s="101">
        <f t="shared" si="8"/>
        <v>40.909090909090914</v>
      </c>
      <c r="U109" s="125" t="s">
        <v>230</v>
      </c>
    </row>
    <row r="110" spans="3:21" ht="12.9" customHeight="1" thickTop="1" thickBot="1" x14ac:dyDescent="0.45">
      <c r="C110" s="51"/>
      <c r="D110" s="87"/>
      <c r="E110" s="52"/>
      <c r="F110" s="52"/>
      <c r="G110" s="52"/>
      <c r="H110" s="52"/>
      <c r="I110" s="52"/>
      <c r="J110" s="52"/>
      <c r="K110" s="52"/>
      <c r="L110" s="52"/>
      <c r="M110" s="56"/>
      <c r="N110" s="56"/>
      <c r="R110" s="1">
        <f t="shared" si="6"/>
        <v>0</v>
      </c>
      <c r="S110">
        <f t="shared" si="7"/>
        <v>0</v>
      </c>
      <c r="T110" s="101"/>
    </row>
    <row r="111" spans="3:21" ht="39.9" hidden="1" customHeight="1" thickTop="1" thickBot="1" x14ac:dyDescent="0.45">
      <c r="C111" s="27">
        <v>54</v>
      </c>
      <c r="D111" s="86" t="s">
        <v>64</v>
      </c>
      <c r="E111" s="40"/>
      <c r="F111" s="40"/>
      <c r="G111" s="40"/>
      <c r="H111" s="40"/>
      <c r="I111" s="61"/>
      <c r="J111" s="40"/>
      <c r="K111" s="40"/>
      <c r="L111" s="23"/>
      <c r="M111" s="4"/>
      <c r="N111" s="3"/>
      <c r="R111" s="1">
        <f t="shared" si="6"/>
        <v>0</v>
      </c>
      <c r="S111">
        <f t="shared" si="7"/>
        <v>0</v>
      </c>
      <c r="T111" s="101">
        <f t="shared" si="8"/>
        <v>0</v>
      </c>
    </row>
    <row r="112" spans="3:21" ht="12.9" hidden="1" customHeight="1" thickTop="1" thickBot="1" x14ac:dyDescent="0.45">
      <c r="C112" s="51"/>
      <c r="D112" s="87"/>
      <c r="E112" s="52"/>
      <c r="F112" s="52"/>
      <c r="G112" s="52"/>
      <c r="H112" s="52"/>
      <c r="I112" s="68"/>
      <c r="J112" s="52"/>
      <c r="K112" s="52"/>
      <c r="L112" s="52"/>
      <c r="M112" s="56"/>
      <c r="N112" s="56"/>
      <c r="R112" s="1">
        <f t="shared" si="6"/>
        <v>0</v>
      </c>
      <c r="S112">
        <f t="shared" si="7"/>
        <v>0</v>
      </c>
      <c r="T112" s="101">
        <f t="shared" si="8"/>
        <v>0</v>
      </c>
    </row>
    <row r="113" spans="3:21" ht="39.9" customHeight="1" thickTop="1" x14ac:dyDescent="0.4">
      <c r="C113" s="127">
        <v>55</v>
      </c>
      <c r="D113" s="129" t="s">
        <v>150</v>
      </c>
      <c r="E113" s="42"/>
      <c r="F113" s="42"/>
      <c r="G113" s="42">
        <v>32</v>
      </c>
      <c r="H113" s="42">
        <v>9.5</v>
      </c>
      <c r="I113" s="42">
        <v>13</v>
      </c>
      <c r="J113" s="42"/>
      <c r="K113" s="42" t="s">
        <v>69</v>
      </c>
      <c r="L113" s="43"/>
      <c r="M113" s="4">
        <v>60</v>
      </c>
      <c r="N113" s="3">
        <f t="shared" si="0"/>
        <v>49.586776859504134</v>
      </c>
      <c r="R113" s="1">
        <f t="shared" si="6"/>
        <v>0</v>
      </c>
      <c r="S113">
        <f t="shared" si="7"/>
        <v>0</v>
      </c>
      <c r="T113" s="101"/>
      <c r="U113" s="125" t="s">
        <v>236</v>
      </c>
    </row>
    <row r="114" spans="3:21" ht="39.9" customHeight="1" thickBot="1" x14ac:dyDescent="0.45">
      <c r="C114" s="128"/>
      <c r="D114" s="131"/>
      <c r="E114" s="44"/>
      <c r="F114" s="44"/>
      <c r="G114" s="44">
        <v>32</v>
      </c>
      <c r="H114" s="44">
        <v>8.5</v>
      </c>
      <c r="I114" s="44"/>
      <c r="J114" s="44"/>
      <c r="K114" s="44" t="s">
        <v>18</v>
      </c>
      <c r="L114" s="45"/>
      <c r="M114" s="8">
        <v>95</v>
      </c>
      <c r="N114" s="5">
        <f t="shared" si="0"/>
        <v>78.512396694214885</v>
      </c>
      <c r="P114" s="108">
        <v>105</v>
      </c>
      <c r="Q114" s="78">
        <v>95</v>
      </c>
      <c r="R114" s="1">
        <f t="shared" si="6"/>
        <v>109.24999999999999</v>
      </c>
      <c r="S114">
        <f t="shared" si="7"/>
        <v>104.50000000000001</v>
      </c>
      <c r="T114" s="101">
        <f t="shared" si="8"/>
        <v>86.776859504132233</v>
      </c>
      <c r="U114" s="125" t="s">
        <v>236</v>
      </c>
    </row>
    <row r="115" spans="3:21" ht="12.9" customHeight="1" thickTop="1" thickBot="1" x14ac:dyDescent="0.45">
      <c r="C115" s="51"/>
      <c r="D115" s="87"/>
      <c r="E115" s="52"/>
      <c r="F115" s="52"/>
      <c r="G115" s="52"/>
      <c r="H115" s="52"/>
      <c r="I115" s="52"/>
      <c r="J115" s="52"/>
      <c r="K115" s="52"/>
      <c r="L115" s="52"/>
      <c r="R115" s="1">
        <f t="shared" si="6"/>
        <v>0</v>
      </c>
      <c r="S115">
        <f t="shared" si="7"/>
        <v>0</v>
      </c>
      <c r="T115" s="101"/>
    </row>
    <row r="116" spans="3:21" ht="39.9" customHeight="1" thickTop="1" x14ac:dyDescent="0.4">
      <c r="C116" s="127">
        <v>56</v>
      </c>
      <c r="D116" s="129" t="s">
        <v>149</v>
      </c>
      <c r="E116" s="42"/>
      <c r="F116" s="42"/>
      <c r="G116" s="42">
        <v>27.5</v>
      </c>
      <c r="H116" s="42">
        <v>6.5</v>
      </c>
      <c r="I116" s="42">
        <v>9</v>
      </c>
      <c r="J116" s="42"/>
      <c r="K116" s="42" t="s">
        <v>70</v>
      </c>
      <c r="L116" s="43"/>
      <c r="M116" s="4">
        <v>50</v>
      </c>
      <c r="N116" s="3">
        <f t="shared" si="0"/>
        <v>41.32231404958678</v>
      </c>
      <c r="R116" s="1">
        <f t="shared" si="6"/>
        <v>0</v>
      </c>
      <c r="S116">
        <f t="shared" si="7"/>
        <v>0</v>
      </c>
      <c r="T116" s="101"/>
      <c r="U116" s="125" t="s">
        <v>236</v>
      </c>
    </row>
    <row r="117" spans="3:21" ht="39.9" customHeight="1" thickBot="1" x14ac:dyDescent="0.45">
      <c r="C117" s="128"/>
      <c r="D117" s="131"/>
      <c r="E117" s="44"/>
      <c r="F117" s="44"/>
      <c r="G117" s="44">
        <v>27.5</v>
      </c>
      <c r="H117" s="44">
        <v>15</v>
      </c>
      <c r="I117" s="44"/>
      <c r="J117" s="44"/>
      <c r="K117" s="44" t="s">
        <v>18</v>
      </c>
      <c r="L117" s="45"/>
      <c r="M117" s="8">
        <v>85</v>
      </c>
      <c r="N117" s="5">
        <f t="shared" si="0"/>
        <v>70.247933884297524</v>
      </c>
      <c r="P117" s="108">
        <v>93</v>
      </c>
      <c r="Q117" s="78">
        <v>85</v>
      </c>
      <c r="R117" s="1">
        <f t="shared" si="6"/>
        <v>97.749999999999986</v>
      </c>
      <c r="S117">
        <f t="shared" si="7"/>
        <v>93.500000000000014</v>
      </c>
      <c r="T117" s="101">
        <f t="shared" si="8"/>
        <v>76.859504132231407</v>
      </c>
      <c r="U117" s="125" t="s">
        <v>236</v>
      </c>
    </row>
    <row r="118" spans="3:21" ht="12.9" customHeight="1" thickTop="1" thickBot="1" x14ac:dyDescent="0.45">
      <c r="C118" s="51"/>
      <c r="D118" s="87"/>
      <c r="E118" s="52"/>
      <c r="F118" s="52"/>
      <c r="G118" s="52"/>
      <c r="H118" s="52"/>
      <c r="I118" s="52"/>
      <c r="J118" s="52"/>
      <c r="K118" s="52"/>
      <c r="L118" s="52"/>
      <c r="R118" s="1">
        <f t="shared" si="6"/>
        <v>0</v>
      </c>
      <c r="S118">
        <f t="shared" si="7"/>
        <v>0</v>
      </c>
      <c r="T118" s="101"/>
    </row>
    <row r="119" spans="3:21" ht="39.9" customHeight="1" thickTop="1" x14ac:dyDescent="0.4">
      <c r="C119" s="127">
        <v>57</v>
      </c>
      <c r="D119" s="129" t="s">
        <v>148</v>
      </c>
      <c r="E119" s="42"/>
      <c r="F119" s="42"/>
      <c r="G119" s="42">
        <v>28</v>
      </c>
      <c r="H119" s="42">
        <v>8.5</v>
      </c>
      <c r="I119" s="42">
        <v>8</v>
      </c>
      <c r="J119" s="42"/>
      <c r="K119" s="42" t="s">
        <v>71</v>
      </c>
      <c r="L119" s="43"/>
      <c r="M119" s="4">
        <v>50</v>
      </c>
      <c r="N119" s="3">
        <f t="shared" si="0"/>
        <v>41.32231404958678</v>
      </c>
      <c r="R119" s="1">
        <f t="shared" si="6"/>
        <v>0</v>
      </c>
      <c r="S119">
        <f t="shared" si="7"/>
        <v>0</v>
      </c>
      <c r="T119" s="101"/>
      <c r="U119" s="125" t="s">
        <v>236</v>
      </c>
    </row>
    <row r="120" spans="3:21" ht="39.9" customHeight="1" thickBot="1" x14ac:dyDescent="0.45">
      <c r="C120" s="128"/>
      <c r="D120" s="131"/>
      <c r="E120" s="44"/>
      <c r="F120" s="44"/>
      <c r="G120" s="44">
        <v>28</v>
      </c>
      <c r="H120" s="44">
        <v>8.5</v>
      </c>
      <c r="I120" s="44"/>
      <c r="J120" s="44"/>
      <c r="K120" s="44" t="s">
        <v>18</v>
      </c>
      <c r="L120" s="45"/>
      <c r="M120" s="8">
        <v>85</v>
      </c>
      <c r="N120" s="5">
        <f t="shared" si="0"/>
        <v>70.247933884297524</v>
      </c>
      <c r="P120" s="108">
        <v>93</v>
      </c>
      <c r="Q120" s="78">
        <v>85</v>
      </c>
      <c r="R120" s="1">
        <f t="shared" si="6"/>
        <v>97.749999999999986</v>
      </c>
      <c r="S120">
        <f t="shared" si="7"/>
        <v>93.500000000000014</v>
      </c>
      <c r="T120" s="101">
        <f>P120/1.21</f>
        <v>76.859504132231407</v>
      </c>
      <c r="U120" s="125" t="s">
        <v>236</v>
      </c>
    </row>
    <row r="121" spans="3:21" ht="12.9" customHeight="1" thickTop="1" thickBot="1" x14ac:dyDescent="0.45">
      <c r="C121" s="51"/>
      <c r="D121" s="87"/>
      <c r="E121" s="52"/>
      <c r="F121" s="52"/>
      <c r="G121" s="52"/>
      <c r="H121" s="52"/>
      <c r="I121" s="52"/>
      <c r="J121" s="52"/>
      <c r="K121" s="52"/>
      <c r="L121" s="52"/>
      <c r="R121" s="1">
        <f t="shared" si="6"/>
        <v>0</v>
      </c>
      <c r="S121">
        <f t="shared" si="7"/>
        <v>0</v>
      </c>
      <c r="T121" s="101"/>
    </row>
    <row r="122" spans="3:21" ht="39.9" hidden="1" customHeight="1" thickTop="1" x14ac:dyDescent="0.4">
      <c r="C122" s="127">
        <v>58</v>
      </c>
      <c r="D122" s="129" t="s">
        <v>147</v>
      </c>
      <c r="E122" s="42"/>
      <c r="F122" s="42"/>
      <c r="G122" s="42">
        <v>29</v>
      </c>
      <c r="H122" s="42">
        <v>12</v>
      </c>
      <c r="I122" s="42">
        <v>7</v>
      </c>
      <c r="J122" s="42">
        <v>28</v>
      </c>
      <c r="K122" s="42" t="s">
        <v>72</v>
      </c>
      <c r="L122" s="43"/>
      <c r="M122" s="4">
        <v>55</v>
      </c>
      <c r="N122" s="3">
        <f t="shared" si="0"/>
        <v>45.454545454545453</v>
      </c>
      <c r="R122" s="1">
        <f t="shared" si="6"/>
        <v>0</v>
      </c>
      <c r="S122">
        <f t="shared" si="7"/>
        <v>0</v>
      </c>
      <c r="T122" s="101"/>
      <c r="U122" s="125" t="s">
        <v>236</v>
      </c>
    </row>
    <row r="123" spans="3:21" ht="39.9" hidden="1" customHeight="1" thickBot="1" x14ac:dyDescent="0.45">
      <c r="C123" s="128"/>
      <c r="D123" s="131"/>
      <c r="E123" s="44"/>
      <c r="F123" s="44"/>
      <c r="G123" s="44">
        <v>29</v>
      </c>
      <c r="H123" s="44">
        <v>6</v>
      </c>
      <c r="I123" s="44"/>
      <c r="J123" s="44"/>
      <c r="K123" s="44" t="s">
        <v>18</v>
      </c>
      <c r="L123" s="45"/>
      <c r="M123" s="8">
        <v>85</v>
      </c>
      <c r="N123" s="5">
        <f t="shared" si="0"/>
        <v>70.247933884297524</v>
      </c>
      <c r="P123" s="108">
        <v>93</v>
      </c>
      <c r="Q123" s="78">
        <v>85</v>
      </c>
      <c r="R123" s="1">
        <f t="shared" si="6"/>
        <v>97.749999999999986</v>
      </c>
      <c r="S123">
        <f t="shared" si="7"/>
        <v>93.500000000000014</v>
      </c>
      <c r="T123" s="101">
        <f t="shared" si="8"/>
        <v>76.859504132231407</v>
      </c>
      <c r="U123" s="125" t="s">
        <v>236</v>
      </c>
    </row>
    <row r="124" spans="3:21" ht="12.9" hidden="1" customHeight="1" thickTop="1" thickBot="1" x14ac:dyDescent="0.45">
      <c r="C124" s="51"/>
      <c r="D124" s="87"/>
      <c r="E124" s="52"/>
      <c r="F124" s="52"/>
      <c r="G124" s="52"/>
      <c r="H124" s="52"/>
      <c r="I124" s="52"/>
      <c r="J124" s="52"/>
      <c r="K124" s="52"/>
      <c r="L124" s="52"/>
      <c r="R124" s="1">
        <f t="shared" si="6"/>
        <v>0</v>
      </c>
      <c r="S124">
        <f t="shared" si="7"/>
        <v>0</v>
      </c>
      <c r="T124" s="101"/>
    </row>
    <row r="125" spans="3:21" ht="39.9" customHeight="1" thickTop="1" x14ac:dyDescent="0.4">
      <c r="C125" s="127">
        <v>59</v>
      </c>
      <c r="D125" s="129" t="s">
        <v>146</v>
      </c>
      <c r="E125" s="42"/>
      <c r="F125" s="42"/>
      <c r="G125" s="42">
        <v>30</v>
      </c>
      <c r="H125" s="42">
        <v>6</v>
      </c>
      <c r="I125" s="42">
        <v>9</v>
      </c>
      <c r="J125" s="42"/>
      <c r="K125" s="42" t="s">
        <v>70</v>
      </c>
      <c r="L125" s="43"/>
      <c r="M125" s="4">
        <v>55</v>
      </c>
      <c r="N125" s="3">
        <f t="shared" si="0"/>
        <v>45.454545454545453</v>
      </c>
      <c r="R125" s="1">
        <f t="shared" si="6"/>
        <v>0</v>
      </c>
      <c r="S125">
        <f t="shared" si="7"/>
        <v>0</v>
      </c>
      <c r="T125" s="101"/>
      <c r="U125" s="125" t="s">
        <v>236</v>
      </c>
    </row>
    <row r="126" spans="3:21" ht="39.9" customHeight="1" thickBot="1" x14ac:dyDescent="0.45">
      <c r="C126" s="128"/>
      <c r="D126" s="131"/>
      <c r="E126" s="44"/>
      <c r="F126" s="44"/>
      <c r="G126" s="44">
        <v>30</v>
      </c>
      <c r="H126" s="44">
        <v>13</v>
      </c>
      <c r="I126" s="44"/>
      <c r="J126" s="44"/>
      <c r="K126" s="44" t="s">
        <v>18</v>
      </c>
      <c r="L126" s="45"/>
      <c r="M126" s="8">
        <v>85</v>
      </c>
      <c r="N126" s="5">
        <f t="shared" si="0"/>
        <v>70.247933884297524</v>
      </c>
      <c r="P126" s="108">
        <v>93</v>
      </c>
      <c r="Q126" s="78">
        <v>85</v>
      </c>
      <c r="R126" s="1">
        <f t="shared" si="6"/>
        <v>97.749999999999986</v>
      </c>
      <c r="S126">
        <f t="shared" si="7"/>
        <v>93.500000000000014</v>
      </c>
      <c r="T126" s="101">
        <f t="shared" si="8"/>
        <v>76.859504132231407</v>
      </c>
      <c r="U126" s="125" t="s">
        <v>236</v>
      </c>
    </row>
    <row r="127" spans="3:21" ht="12.9" customHeight="1" thickTop="1" thickBot="1" x14ac:dyDescent="0.45">
      <c r="C127" s="113"/>
      <c r="D127" s="93"/>
      <c r="E127" s="58"/>
      <c r="F127" s="58"/>
      <c r="G127" s="58"/>
      <c r="H127" s="58"/>
      <c r="I127" s="58"/>
      <c r="J127" s="58"/>
      <c r="K127" s="58"/>
      <c r="L127" s="58"/>
      <c r="R127" s="1">
        <f t="shared" si="6"/>
        <v>0</v>
      </c>
      <c r="S127">
        <f t="shared" si="7"/>
        <v>0</v>
      </c>
      <c r="T127" s="101"/>
    </row>
    <row r="128" spans="3:21" ht="39.9" customHeight="1" thickTop="1" x14ac:dyDescent="0.4">
      <c r="C128" s="127">
        <v>60</v>
      </c>
      <c r="D128" s="129" t="s">
        <v>133</v>
      </c>
      <c r="E128" s="42"/>
      <c r="F128" s="42"/>
      <c r="G128" s="42"/>
      <c r="H128" s="42"/>
      <c r="I128" s="42"/>
      <c r="J128" s="42"/>
      <c r="K128" s="42"/>
      <c r="L128" s="43"/>
      <c r="R128" s="1">
        <f t="shared" si="6"/>
        <v>0</v>
      </c>
      <c r="S128">
        <f t="shared" si="7"/>
        <v>0</v>
      </c>
      <c r="T128" s="101"/>
      <c r="U128" s="125" t="s">
        <v>4</v>
      </c>
    </row>
    <row r="129" spans="3:21" ht="39.9" customHeight="1" thickBot="1" x14ac:dyDescent="0.45">
      <c r="C129" s="128"/>
      <c r="D129" s="131"/>
      <c r="E129" s="44"/>
      <c r="F129" s="44"/>
      <c r="G129" s="44"/>
      <c r="H129" s="44"/>
      <c r="I129" s="44"/>
      <c r="J129" s="44"/>
      <c r="K129" s="44"/>
      <c r="L129" s="45"/>
      <c r="P129" s="108">
        <v>38.5</v>
      </c>
      <c r="Q129" s="78">
        <v>35</v>
      </c>
      <c r="R129" s="1">
        <f t="shared" ref="R129:R192" si="9">Q129*1.15</f>
        <v>40.25</v>
      </c>
      <c r="S129">
        <f t="shared" ref="S129:S192" si="10">Q129*1.1</f>
        <v>38.5</v>
      </c>
      <c r="T129" s="101">
        <f t="shared" ref="T129:T191" si="11">P129/1.21</f>
        <v>31.81818181818182</v>
      </c>
      <c r="U129" s="125" t="s">
        <v>4</v>
      </c>
    </row>
    <row r="130" spans="3:21" ht="12.9" customHeight="1" thickTop="1" thickBot="1" x14ac:dyDescent="0.5">
      <c r="C130" s="52"/>
      <c r="D130" s="91"/>
      <c r="E130" s="52"/>
      <c r="F130" s="52"/>
      <c r="G130" s="52"/>
      <c r="H130" s="52"/>
      <c r="I130" s="52"/>
      <c r="J130" s="52"/>
      <c r="K130" s="52"/>
      <c r="L130" s="52"/>
      <c r="R130" s="1">
        <f t="shared" si="9"/>
        <v>0</v>
      </c>
      <c r="S130">
        <f t="shared" si="10"/>
        <v>0</v>
      </c>
      <c r="T130" s="101"/>
    </row>
    <row r="131" spans="3:21" s="33" customFormat="1" ht="39.9" customHeight="1" thickTop="1" x14ac:dyDescent="0.5">
      <c r="C131" s="127">
        <v>61</v>
      </c>
      <c r="D131" s="129" t="s">
        <v>245</v>
      </c>
      <c r="E131" s="62"/>
      <c r="F131" s="62"/>
      <c r="G131" s="62">
        <v>41</v>
      </c>
      <c r="H131" s="62">
        <v>14.5</v>
      </c>
      <c r="I131" s="62" t="s">
        <v>65</v>
      </c>
      <c r="J131" s="62"/>
      <c r="K131" s="62" t="s">
        <v>73</v>
      </c>
      <c r="L131" s="63"/>
      <c r="M131" s="32">
        <v>115</v>
      </c>
      <c r="N131" s="30">
        <f t="shared" ref="N131:N179" si="12">M131/1.21</f>
        <v>95.041322314049594</v>
      </c>
      <c r="P131" s="108"/>
      <c r="Q131" s="78"/>
      <c r="R131" s="1">
        <f t="shared" si="9"/>
        <v>0</v>
      </c>
      <c r="S131">
        <f t="shared" si="10"/>
        <v>0</v>
      </c>
      <c r="T131" s="101"/>
      <c r="U131" s="125" t="s">
        <v>236</v>
      </c>
    </row>
    <row r="132" spans="3:21" s="33" customFormat="1" ht="39.9" customHeight="1" thickBot="1" x14ac:dyDescent="0.55000000000000004">
      <c r="C132" s="128"/>
      <c r="D132" s="131"/>
      <c r="E132" s="64"/>
      <c r="F132" s="64"/>
      <c r="G132" s="64">
        <v>41</v>
      </c>
      <c r="H132" s="64">
        <v>13.5</v>
      </c>
      <c r="I132" s="64"/>
      <c r="J132" s="64"/>
      <c r="K132" s="64" t="s">
        <v>18</v>
      </c>
      <c r="L132" s="65"/>
      <c r="M132" s="35">
        <v>165</v>
      </c>
      <c r="N132" s="31">
        <f t="shared" si="12"/>
        <v>136.36363636363637</v>
      </c>
      <c r="P132" s="108">
        <v>93</v>
      </c>
      <c r="Q132" s="78">
        <v>85</v>
      </c>
      <c r="R132" s="1">
        <f t="shared" si="9"/>
        <v>97.749999999999986</v>
      </c>
      <c r="S132">
        <f t="shared" si="10"/>
        <v>93.500000000000014</v>
      </c>
      <c r="T132" s="101">
        <f t="shared" si="11"/>
        <v>76.859504132231407</v>
      </c>
      <c r="U132" s="125" t="s">
        <v>236</v>
      </c>
    </row>
    <row r="133" spans="3:21" ht="12.9" customHeight="1" thickTop="1" thickBot="1" x14ac:dyDescent="0.5">
      <c r="C133" s="52"/>
      <c r="D133" s="91"/>
      <c r="E133" s="52"/>
      <c r="F133" s="52"/>
      <c r="G133" s="52"/>
      <c r="H133" s="52"/>
      <c r="I133" s="52"/>
      <c r="J133" s="52"/>
      <c r="K133" s="52"/>
      <c r="L133" s="52"/>
      <c r="R133" s="1">
        <f t="shared" si="9"/>
        <v>0</v>
      </c>
      <c r="S133">
        <f t="shared" si="10"/>
        <v>0</v>
      </c>
      <c r="T133" s="101"/>
    </row>
    <row r="134" spans="3:21" s="33" customFormat="1" ht="39.9" customHeight="1" thickTop="1" x14ac:dyDescent="0.5">
      <c r="C134" s="127">
        <v>62</v>
      </c>
      <c r="D134" s="129" t="s">
        <v>134</v>
      </c>
      <c r="E134" s="62"/>
      <c r="F134" s="62"/>
      <c r="G134" s="62">
        <v>18.5</v>
      </c>
      <c r="H134" s="62">
        <v>21</v>
      </c>
      <c r="I134" s="62"/>
      <c r="J134" s="62">
        <v>4</v>
      </c>
      <c r="K134" s="62" t="s">
        <v>19</v>
      </c>
      <c r="L134" s="63"/>
      <c r="M134" s="32">
        <v>55</v>
      </c>
      <c r="N134" s="30">
        <f t="shared" si="12"/>
        <v>45.454545454545453</v>
      </c>
      <c r="P134" s="108" t="s">
        <v>201</v>
      </c>
      <c r="Q134" s="78" t="s">
        <v>79</v>
      </c>
      <c r="R134" s="1" t="s">
        <v>82</v>
      </c>
      <c r="S134" t="e">
        <f t="shared" si="10"/>
        <v>#VALUE!</v>
      </c>
      <c r="T134" s="101"/>
      <c r="U134" s="125" t="s">
        <v>231</v>
      </c>
    </row>
    <row r="135" spans="3:21" s="33" customFormat="1" ht="39.9" customHeight="1" thickBot="1" x14ac:dyDescent="0.55000000000000004">
      <c r="C135" s="128"/>
      <c r="D135" s="131"/>
      <c r="E135" s="64"/>
      <c r="F135" s="64"/>
      <c r="G135" s="64">
        <v>18.5</v>
      </c>
      <c r="H135" s="64" t="s">
        <v>26</v>
      </c>
      <c r="I135" s="64"/>
      <c r="J135" s="64"/>
      <c r="K135" s="64" t="s">
        <v>20</v>
      </c>
      <c r="L135" s="65"/>
      <c r="M135" s="34">
        <v>85</v>
      </c>
      <c r="N135" s="31">
        <f t="shared" si="12"/>
        <v>70.247933884297524</v>
      </c>
      <c r="P135" s="108">
        <v>95</v>
      </c>
      <c r="Q135" s="78">
        <v>85</v>
      </c>
      <c r="R135" s="1">
        <f t="shared" si="9"/>
        <v>97.749999999999986</v>
      </c>
      <c r="S135">
        <f t="shared" si="10"/>
        <v>93.500000000000014</v>
      </c>
      <c r="T135" s="101">
        <f t="shared" si="11"/>
        <v>78.512396694214885</v>
      </c>
      <c r="U135" s="125" t="s">
        <v>231</v>
      </c>
    </row>
    <row r="136" spans="3:21" ht="12.9" customHeight="1" thickTop="1" thickBot="1" x14ac:dyDescent="0.5">
      <c r="C136" s="52"/>
      <c r="D136" s="91"/>
      <c r="E136" s="52"/>
      <c r="F136" s="52"/>
      <c r="G136" s="52"/>
      <c r="H136" s="52"/>
      <c r="I136" s="52"/>
      <c r="J136" s="52"/>
      <c r="K136" s="52"/>
      <c r="L136" s="52"/>
      <c r="R136" s="1">
        <f t="shared" si="9"/>
        <v>0</v>
      </c>
      <c r="S136">
        <f t="shared" si="10"/>
        <v>0</v>
      </c>
      <c r="T136" s="101"/>
    </row>
    <row r="137" spans="3:21" s="33" customFormat="1" ht="39.9" customHeight="1" thickTop="1" x14ac:dyDescent="0.5">
      <c r="C137" s="127">
        <v>63</v>
      </c>
      <c r="D137" s="129" t="s">
        <v>136</v>
      </c>
      <c r="E137" s="62"/>
      <c r="F137" s="62"/>
      <c r="G137" s="62">
        <v>22.5</v>
      </c>
      <c r="H137" s="62">
        <v>24</v>
      </c>
      <c r="I137" s="62"/>
      <c r="J137" s="62">
        <v>6</v>
      </c>
      <c r="K137" s="62" t="s">
        <v>19</v>
      </c>
      <c r="L137" s="63"/>
      <c r="M137" s="35">
        <v>65</v>
      </c>
      <c r="N137" s="30">
        <f t="shared" si="12"/>
        <v>53.719008264462815</v>
      </c>
      <c r="P137" s="108" t="s">
        <v>202</v>
      </c>
      <c r="Q137" s="78" t="s">
        <v>80</v>
      </c>
      <c r="R137" s="1" t="s">
        <v>84</v>
      </c>
      <c r="S137" t="e">
        <f t="shared" si="10"/>
        <v>#VALUE!</v>
      </c>
      <c r="T137" s="101"/>
      <c r="U137" s="125" t="s">
        <v>231</v>
      </c>
    </row>
    <row r="138" spans="3:21" s="33" customFormat="1" ht="39.9" customHeight="1" thickBot="1" x14ac:dyDescent="0.55000000000000004">
      <c r="C138" s="128"/>
      <c r="D138" s="131"/>
      <c r="E138" s="64"/>
      <c r="F138" s="64"/>
      <c r="G138" s="64">
        <v>22.5</v>
      </c>
      <c r="H138" s="64">
        <v>20</v>
      </c>
      <c r="I138" s="64"/>
      <c r="J138" s="64"/>
      <c r="K138" s="64" t="s">
        <v>20</v>
      </c>
      <c r="L138" s="65"/>
      <c r="M138" s="35">
        <v>105</v>
      </c>
      <c r="N138" s="31">
        <f t="shared" si="12"/>
        <v>86.776859504132233</v>
      </c>
      <c r="P138" s="108">
        <v>115</v>
      </c>
      <c r="Q138" s="78">
        <v>105</v>
      </c>
      <c r="R138" s="1">
        <f t="shared" si="9"/>
        <v>120.74999999999999</v>
      </c>
      <c r="S138">
        <f t="shared" si="10"/>
        <v>115.50000000000001</v>
      </c>
      <c r="T138" s="101">
        <f t="shared" si="11"/>
        <v>95.041322314049594</v>
      </c>
      <c r="U138" s="125" t="s">
        <v>231</v>
      </c>
    </row>
    <row r="139" spans="3:21" ht="12.9" customHeight="1" thickTop="1" thickBot="1" x14ac:dyDescent="0.5">
      <c r="C139" s="52"/>
      <c r="D139" s="91"/>
      <c r="E139" s="52"/>
      <c r="F139" s="52"/>
      <c r="G139" s="52"/>
      <c r="H139" s="52"/>
      <c r="I139" s="52"/>
      <c r="J139" s="52"/>
      <c r="K139" s="52"/>
      <c r="L139" s="52"/>
      <c r="R139" s="1">
        <f t="shared" si="9"/>
        <v>0</v>
      </c>
      <c r="S139">
        <f t="shared" si="10"/>
        <v>0</v>
      </c>
      <c r="T139" s="101"/>
    </row>
    <row r="140" spans="3:21" s="33" customFormat="1" ht="39.9" customHeight="1" thickTop="1" x14ac:dyDescent="0.5">
      <c r="C140" s="127">
        <v>64</v>
      </c>
      <c r="D140" s="129" t="s">
        <v>135</v>
      </c>
      <c r="E140" s="62"/>
      <c r="F140" s="62"/>
      <c r="G140" s="62">
        <v>25</v>
      </c>
      <c r="H140" s="62">
        <v>35</v>
      </c>
      <c r="I140" s="62"/>
      <c r="J140" s="62">
        <v>7</v>
      </c>
      <c r="K140" s="62" t="s">
        <v>19</v>
      </c>
      <c r="L140" s="63"/>
      <c r="M140" s="32">
        <v>85</v>
      </c>
      <c r="N140" s="30">
        <f t="shared" si="12"/>
        <v>70.247933884297524</v>
      </c>
      <c r="P140" s="108" t="s">
        <v>203</v>
      </c>
      <c r="Q140" s="78" t="s">
        <v>81</v>
      </c>
      <c r="R140" s="1" t="s">
        <v>83</v>
      </c>
      <c r="S140" t="e">
        <f t="shared" si="10"/>
        <v>#VALUE!</v>
      </c>
      <c r="T140" s="101"/>
      <c r="U140" s="125" t="s">
        <v>231</v>
      </c>
    </row>
    <row r="141" spans="3:21" s="33" customFormat="1" ht="39.9" customHeight="1" thickBot="1" x14ac:dyDescent="0.55000000000000004">
      <c r="C141" s="128"/>
      <c r="D141" s="130"/>
      <c r="E141" s="64"/>
      <c r="F141" s="64"/>
      <c r="G141" s="64">
        <v>25</v>
      </c>
      <c r="H141" s="64">
        <v>30</v>
      </c>
      <c r="I141" s="64"/>
      <c r="J141" s="64"/>
      <c r="K141" s="64" t="s">
        <v>20</v>
      </c>
      <c r="L141" s="65"/>
      <c r="M141" s="34">
        <v>145</v>
      </c>
      <c r="N141" s="31">
        <f t="shared" si="12"/>
        <v>119.83471074380165</v>
      </c>
      <c r="P141" s="108">
        <v>165</v>
      </c>
      <c r="Q141" s="78">
        <v>145</v>
      </c>
      <c r="R141" s="1">
        <f t="shared" si="9"/>
        <v>166.75</v>
      </c>
      <c r="S141">
        <f t="shared" si="10"/>
        <v>159.5</v>
      </c>
      <c r="T141" s="101">
        <f t="shared" si="11"/>
        <v>136.36363636363637</v>
      </c>
      <c r="U141" s="125" t="s">
        <v>231</v>
      </c>
    </row>
    <row r="142" spans="3:21" s="33" customFormat="1" ht="12.9" customHeight="1" thickTop="1" thickBot="1" x14ac:dyDescent="0.55000000000000004">
      <c r="C142" s="113"/>
      <c r="D142" s="94"/>
      <c r="E142" s="73"/>
      <c r="F142" s="73"/>
      <c r="G142" s="73"/>
      <c r="H142" s="73"/>
      <c r="I142" s="73"/>
      <c r="J142" s="73"/>
      <c r="K142" s="73"/>
      <c r="L142" s="73"/>
      <c r="M142" s="74"/>
      <c r="N142" s="74"/>
      <c r="P142" s="108"/>
      <c r="Q142" s="78"/>
      <c r="R142" s="1">
        <f t="shared" si="9"/>
        <v>0</v>
      </c>
      <c r="S142">
        <f t="shared" si="10"/>
        <v>0</v>
      </c>
      <c r="T142" s="101"/>
      <c r="U142" s="125"/>
    </row>
    <row r="143" spans="3:21" ht="80.099999999999994" hidden="1" customHeight="1" thickTop="1" thickBot="1" x14ac:dyDescent="0.45">
      <c r="C143" s="27">
        <v>65</v>
      </c>
      <c r="D143" s="84" t="s">
        <v>137</v>
      </c>
      <c r="E143" s="40"/>
      <c r="F143" s="40"/>
      <c r="G143" s="40">
        <v>39</v>
      </c>
      <c r="H143" s="40">
        <v>4.5</v>
      </c>
      <c r="I143" s="40"/>
      <c r="J143" s="40"/>
      <c r="K143" s="40" t="s">
        <v>21</v>
      </c>
      <c r="L143" s="23"/>
      <c r="M143" s="11">
        <v>110</v>
      </c>
      <c r="N143" s="2">
        <f t="shared" si="12"/>
        <v>90.909090909090907</v>
      </c>
      <c r="Q143" s="78">
        <v>110</v>
      </c>
      <c r="R143" s="1">
        <f t="shared" si="9"/>
        <v>126.49999999999999</v>
      </c>
      <c r="S143">
        <f t="shared" si="10"/>
        <v>121.00000000000001</v>
      </c>
      <c r="T143" s="101">
        <f t="shared" si="11"/>
        <v>0</v>
      </c>
    </row>
    <row r="144" spans="3:21" ht="12.9" hidden="1" customHeight="1" thickTop="1" thickBot="1" x14ac:dyDescent="0.5">
      <c r="C144" s="52"/>
      <c r="D144" s="91"/>
      <c r="E144" s="52"/>
      <c r="F144" s="52"/>
      <c r="G144" s="52"/>
      <c r="H144" s="52"/>
      <c r="I144" s="52"/>
      <c r="J144" s="52"/>
      <c r="K144" s="52"/>
      <c r="L144" s="52"/>
      <c r="M144" s="72"/>
      <c r="R144" s="1">
        <f t="shared" si="9"/>
        <v>0</v>
      </c>
      <c r="S144">
        <f t="shared" si="10"/>
        <v>0</v>
      </c>
      <c r="T144" s="101">
        <f t="shared" si="11"/>
        <v>0</v>
      </c>
    </row>
    <row r="145" spans="3:21" ht="80.099999999999994" hidden="1" customHeight="1" thickTop="1" thickBot="1" x14ac:dyDescent="0.45">
      <c r="C145" s="27">
        <v>66</v>
      </c>
      <c r="D145" s="84" t="s">
        <v>145</v>
      </c>
      <c r="E145" s="40"/>
      <c r="F145" s="40"/>
      <c r="G145" s="40">
        <v>45</v>
      </c>
      <c r="H145" s="40">
        <v>14</v>
      </c>
      <c r="I145" s="40" t="s">
        <v>66</v>
      </c>
      <c r="J145" s="40"/>
      <c r="K145" s="40" t="s">
        <v>67</v>
      </c>
      <c r="L145" s="23"/>
      <c r="M145" s="6">
        <v>195</v>
      </c>
      <c r="N145" s="5">
        <f t="shared" si="12"/>
        <v>161.15702479338844</v>
      </c>
      <c r="P145" s="108">
        <v>210</v>
      </c>
      <c r="Q145" s="78">
        <v>195</v>
      </c>
      <c r="R145" s="1">
        <f t="shared" si="9"/>
        <v>224.24999999999997</v>
      </c>
      <c r="S145">
        <f t="shared" si="10"/>
        <v>214.50000000000003</v>
      </c>
      <c r="T145" s="101">
        <f t="shared" si="11"/>
        <v>173.55371900826447</v>
      </c>
      <c r="U145" s="125" t="s">
        <v>236</v>
      </c>
    </row>
    <row r="146" spans="3:21" ht="12.9" hidden="1" customHeight="1" thickTop="1" thickBot="1" x14ac:dyDescent="0.5">
      <c r="C146" s="52"/>
      <c r="D146" s="91"/>
      <c r="E146" s="52"/>
      <c r="F146" s="52"/>
      <c r="G146" s="52"/>
      <c r="H146" s="52"/>
      <c r="I146" s="52"/>
      <c r="J146" s="52"/>
      <c r="K146" s="52"/>
      <c r="L146" s="52"/>
      <c r="M146" s="59"/>
      <c r="N146" s="59"/>
      <c r="R146" s="1">
        <f t="shared" si="9"/>
        <v>0</v>
      </c>
      <c r="S146">
        <f t="shared" si="10"/>
        <v>0</v>
      </c>
      <c r="T146" s="101"/>
    </row>
    <row r="147" spans="3:21" ht="80.099999999999994" customHeight="1" thickTop="1" thickBot="1" x14ac:dyDescent="0.45">
      <c r="C147" s="27">
        <v>67</v>
      </c>
      <c r="D147" s="84" t="s">
        <v>138</v>
      </c>
      <c r="E147" s="40"/>
      <c r="F147" s="40"/>
      <c r="G147" s="40">
        <v>41</v>
      </c>
      <c r="H147" s="40">
        <v>14.5</v>
      </c>
      <c r="I147" s="40" t="s">
        <v>22</v>
      </c>
      <c r="J147" s="40"/>
      <c r="K147" s="40" t="s">
        <v>23</v>
      </c>
      <c r="L147" s="23"/>
      <c r="M147" s="11">
        <v>145</v>
      </c>
      <c r="N147" s="2">
        <f t="shared" si="12"/>
        <v>119.83471074380165</v>
      </c>
      <c r="P147" s="108">
        <v>158</v>
      </c>
      <c r="Q147" s="78">
        <v>145</v>
      </c>
      <c r="R147" s="1">
        <f t="shared" si="9"/>
        <v>166.75</v>
      </c>
      <c r="S147">
        <f t="shared" si="10"/>
        <v>159.5</v>
      </c>
      <c r="T147" s="101">
        <f t="shared" si="11"/>
        <v>130.57851239669421</v>
      </c>
      <c r="U147" s="125" t="s">
        <v>5</v>
      </c>
    </row>
    <row r="148" spans="3:21" ht="12.9" customHeight="1" thickTop="1" thickBot="1" x14ac:dyDescent="0.5">
      <c r="C148" s="118"/>
      <c r="D148" s="91"/>
      <c r="E148" s="52"/>
      <c r="F148" s="52"/>
      <c r="G148" s="52"/>
      <c r="H148" s="52"/>
      <c r="I148" s="52"/>
      <c r="J148" s="52"/>
      <c r="K148" s="52"/>
      <c r="L148" s="52"/>
      <c r="M148" s="50"/>
      <c r="N148" s="50"/>
      <c r="R148" s="1">
        <f t="shared" si="9"/>
        <v>0</v>
      </c>
      <c r="S148">
        <f t="shared" si="10"/>
        <v>0</v>
      </c>
      <c r="T148" s="101"/>
    </row>
    <row r="149" spans="3:21" ht="80.099999999999994" customHeight="1" thickTop="1" thickBot="1" x14ac:dyDescent="0.45">
      <c r="C149" s="116">
        <v>68</v>
      </c>
      <c r="D149" s="84" t="s">
        <v>139</v>
      </c>
      <c r="E149" s="40"/>
      <c r="F149" s="40"/>
      <c r="G149" s="40">
        <v>30</v>
      </c>
      <c r="H149" s="40">
        <v>6</v>
      </c>
      <c r="I149" s="40"/>
      <c r="J149" s="40"/>
      <c r="K149" s="40" t="s">
        <v>4</v>
      </c>
      <c r="L149" s="23"/>
      <c r="M149" s="11">
        <v>45</v>
      </c>
      <c r="N149" s="2">
        <f t="shared" si="12"/>
        <v>37.190082644628099</v>
      </c>
      <c r="P149" s="108">
        <v>62</v>
      </c>
      <c r="Q149" s="78">
        <v>55</v>
      </c>
      <c r="R149" s="1">
        <f t="shared" si="9"/>
        <v>63.249999999999993</v>
      </c>
      <c r="S149">
        <f t="shared" si="10"/>
        <v>60.500000000000007</v>
      </c>
      <c r="T149" s="101">
        <f t="shared" si="11"/>
        <v>51.239669421487605</v>
      </c>
      <c r="U149" s="125" t="s">
        <v>5</v>
      </c>
    </row>
    <row r="150" spans="3:21" ht="12.9" customHeight="1" thickTop="1" thickBot="1" x14ac:dyDescent="0.45">
      <c r="C150" s="119"/>
      <c r="D150" s="87"/>
      <c r="E150" s="52"/>
      <c r="F150" s="52"/>
      <c r="G150" s="52"/>
      <c r="H150" s="52"/>
      <c r="I150" s="52"/>
      <c r="J150" s="52"/>
      <c r="K150" s="52"/>
      <c r="L150" s="52"/>
      <c r="M150" s="50"/>
      <c r="N150" s="50"/>
      <c r="R150" s="1">
        <f t="shared" si="9"/>
        <v>0</v>
      </c>
      <c r="S150">
        <f t="shared" si="10"/>
        <v>0</v>
      </c>
      <c r="T150" s="101"/>
    </row>
    <row r="151" spans="3:21" ht="80.099999999999994" customHeight="1" thickTop="1" thickBot="1" x14ac:dyDescent="0.45">
      <c r="C151" s="27">
        <v>69</v>
      </c>
      <c r="D151" s="84" t="s">
        <v>140</v>
      </c>
      <c r="E151" s="40"/>
      <c r="F151" s="40"/>
      <c r="G151" s="40"/>
      <c r="H151" s="40"/>
      <c r="I151" s="40"/>
      <c r="J151" s="40"/>
      <c r="K151" s="40"/>
      <c r="L151" s="23"/>
      <c r="M151" s="50"/>
      <c r="N151" s="50"/>
      <c r="P151" s="108">
        <v>25.5</v>
      </c>
      <c r="Q151" s="78">
        <v>23</v>
      </c>
      <c r="R151" s="1">
        <f t="shared" si="9"/>
        <v>26.45</v>
      </c>
      <c r="S151">
        <f t="shared" si="10"/>
        <v>25.3</v>
      </c>
      <c r="T151" s="101">
        <f t="shared" si="11"/>
        <v>21.074380165289256</v>
      </c>
      <c r="U151" s="125" t="s">
        <v>237</v>
      </c>
    </row>
    <row r="152" spans="3:21" ht="12.9" customHeight="1" thickTop="1" thickBot="1" x14ac:dyDescent="0.5">
      <c r="C152" s="52"/>
      <c r="D152" s="91"/>
      <c r="E152" s="52"/>
      <c r="F152" s="52"/>
      <c r="G152" s="52"/>
      <c r="H152" s="52"/>
      <c r="I152" s="52"/>
      <c r="J152" s="52"/>
      <c r="K152" s="52"/>
      <c r="L152" s="52"/>
      <c r="M152" s="50"/>
      <c r="N152" s="50"/>
      <c r="R152" s="1">
        <f t="shared" si="9"/>
        <v>0</v>
      </c>
      <c r="S152">
        <f t="shared" si="10"/>
        <v>0</v>
      </c>
      <c r="T152" s="101"/>
    </row>
    <row r="153" spans="3:21" ht="80.099999999999994" customHeight="1" thickTop="1" thickBot="1" x14ac:dyDescent="0.45">
      <c r="C153" s="27">
        <v>70</v>
      </c>
      <c r="D153" s="84" t="s">
        <v>141</v>
      </c>
      <c r="E153" s="40"/>
      <c r="F153" s="40"/>
      <c r="G153" s="40">
        <v>30</v>
      </c>
      <c r="H153" s="40">
        <v>4.5</v>
      </c>
      <c r="I153" s="40" t="s">
        <v>38</v>
      </c>
      <c r="J153" s="40"/>
      <c r="K153" s="40" t="s">
        <v>24</v>
      </c>
      <c r="L153" s="23"/>
      <c r="M153" s="11">
        <v>50</v>
      </c>
      <c r="N153" s="2">
        <f t="shared" si="12"/>
        <v>41.32231404958678</v>
      </c>
      <c r="P153" s="108">
        <v>62</v>
      </c>
      <c r="Q153" s="78">
        <v>55</v>
      </c>
      <c r="R153" s="1">
        <f t="shared" si="9"/>
        <v>63.249999999999993</v>
      </c>
      <c r="S153">
        <f t="shared" si="10"/>
        <v>60.500000000000007</v>
      </c>
      <c r="T153" s="101">
        <f t="shared" si="11"/>
        <v>51.239669421487605</v>
      </c>
      <c r="U153" s="125" t="s">
        <v>235</v>
      </c>
    </row>
    <row r="154" spans="3:21" ht="12.9" customHeight="1" thickTop="1" thickBot="1" x14ac:dyDescent="0.5">
      <c r="C154" s="52"/>
      <c r="D154" s="91"/>
      <c r="E154" s="52"/>
      <c r="F154" s="52"/>
      <c r="G154" s="52"/>
      <c r="H154" s="52"/>
      <c r="I154" s="52"/>
      <c r="J154" s="52"/>
      <c r="K154" s="52"/>
      <c r="L154" s="52"/>
      <c r="M154" s="50"/>
      <c r="N154" s="50"/>
      <c r="R154" s="1">
        <f t="shared" si="9"/>
        <v>0</v>
      </c>
      <c r="S154">
        <f t="shared" si="10"/>
        <v>0</v>
      </c>
      <c r="T154" s="101"/>
    </row>
    <row r="155" spans="3:21" ht="80.099999999999994" customHeight="1" thickTop="1" thickBot="1" x14ac:dyDescent="0.45">
      <c r="C155" s="27">
        <v>71</v>
      </c>
      <c r="D155" s="84" t="s">
        <v>142</v>
      </c>
      <c r="E155" s="40"/>
      <c r="F155" s="40"/>
      <c r="G155" s="40">
        <v>24</v>
      </c>
      <c r="H155" s="40">
        <v>2.5</v>
      </c>
      <c r="I155" s="40"/>
      <c r="J155" s="40"/>
      <c r="K155" s="40" t="s">
        <v>46</v>
      </c>
      <c r="L155" s="23"/>
      <c r="M155" s="11">
        <v>35</v>
      </c>
      <c r="N155" s="2">
        <f t="shared" si="12"/>
        <v>28.925619834710744</v>
      </c>
      <c r="P155" s="108">
        <v>38.5</v>
      </c>
      <c r="Q155" s="78">
        <v>35</v>
      </c>
      <c r="R155" s="1">
        <f t="shared" si="9"/>
        <v>40.25</v>
      </c>
      <c r="S155">
        <f t="shared" si="10"/>
        <v>38.5</v>
      </c>
      <c r="T155" s="101">
        <f t="shared" si="11"/>
        <v>31.81818181818182</v>
      </c>
      <c r="U155" s="125" t="s">
        <v>230</v>
      </c>
    </row>
    <row r="156" spans="3:21" ht="12.9" customHeight="1" thickTop="1" thickBot="1" x14ac:dyDescent="0.5">
      <c r="C156" s="52"/>
      <c r="D156" s="91"/>
      <c r="E156" s="52"/>
      <c r="F156" s="52"/>
      <c r="G156" s="52"/>
      <c r="H156" s="52"/>
      <c r="I156" s="52"/>
      <c r="J156" s="52"/>
      <c r="K156" s="52"/>
      <c r="L156" s="52"/>
      <c r="M156" s="50"/>
      <c r="N156" s="50"/>
      <c r="R156" s="1">
        <f t="shared" si="9"/>
        <v>0</v>
      </c>
      <c r="S156">
        <f t="shared" si="10"/>
        <v>0</v>
      </c>
      <c r="T156" s="101"/>
    </row>
    <row r="157" spans="3:21" ht="80.099999999999994" customHeight="1" thickTop="1" thickBot="1" x14ac:dyDescent="0.45">
      <c r="C157" s="27">
        <v>72</v>
      </c>
      <c r="D157" s="84" t="s">
        <v>143</v>
      </c>
      <c r="E157" s="40"/>
      <c r="F157" s="40"/>
      <c r="G157" s="40">
        <v>30</v>
      </c>
      <c r="H157" s="40">
        <v>2.5</v>
      </c>
      <c r="I157" s="40"/>
      <c r="J157" s="40"/>
      <c r="K157" s="40" t="s">
        <v>45</v>
      </c>
      <c r="L157" s="23"/>
      <c r="M157" s="11">
        <v>45</v>
      </c>
      <c r="N157" s="2">
        <f t="shared" si="12"/>
        <v>37.190082644628099</v>
      </c>
      <c r="P157" s="108">
        <v>49.5</v>
      </c>
      <c r="Q157" s="78">
        <v>45</v>
      </c>
      <c r="R157" s="1">
        <f t="shared" si="9"/>
        <v>51.749999999999993</v>
      </c>
      <c r="S157">
        <f t="shared" si="10"/>
        <v>49.500000000000007</v>
      </c>
      <c r="T157" s="101">
        <f t="shared" si="11"/>
        <v>40.909090909090914</v>
      </c>
      <c r="U157" s="125" t="s">
        <v>230</v>
      </c>
    </row>
    <row r="158" spans="3:21" ht="12.9" customHeight="1" thickTop="1" thickBot="1" x14ac:dyDescent="0.5">
      <c r="C158" s="52"/>
      <c r="D158" s="91"/>
      <c r="E158" s="52"/>
      <c r="F158" s="52"/>
      <c r="G158" s="52"/>
      <c r="H158" s="52"/>
      <c r="I158" s="52"/>
      <c r="J158" s="52"/>
      <c r="K158" s="52"/>
      <c r="L158" s="52"/>
      <c r="M158" s="56"/>
      <c r="N158" s="56"/>
      <c r="R158" s="1">
        <f t="shared" si="9"/>
        <v>0</v>
      </c>
      <c r="S158">
        <f t="shared" si="10"/>
        <v>0</v>
      </c>
      <c r="T158" s="101"/>
    </row>
    <row r="159" spans="3:21" ht="80.099999999999994" hidden="1" customHeight="1" thickTop="1" thickBot="1" x14ac:dyDescent="0.45">
      <c r="C159" s="27">
        <v>73</v>
      </c>
      <c r="D159" s="84" t="s">
        <v>144</v>
      </c>
      <c r="E159" s="40"/>
      <c r="F159" s="40"/>
      <c r="G159" s="40"/>
      <c r="H159" s="40"/>
      <c r="I159" s="40"/>
      <c r="J159" s="40"/>
      <c r="K159" s="40" t="s">
        <v>74</v>
      </c>
      <c r="L159" s="23"/>
      <c r="M159" s="4"/>
      <c r="N159" s="3"/>
      <c r="P159" s="108">
        <v>92</v>
      </c>
      <c r="Q159" s="78">
        <v>85</v>
      </c>
      <c r="R159" s="1">
        <f t="shared" si="9"/>
        <v>97.749999999999986</v>
      </c>
      <c r="S159">
        <f t="shared" si="10"/>
        <v>93.500000000000014</v>
      </c>
      <c r="T159" s="101">
        <f t="shared" si="11"/>
        <v>76.033057851239676</v>
      </c>
      <c r="U159" s="125" t="s">
        <v>236</v>
      </c>
    </row>
    <row r="160" spans="3:21" ht="12.9" hidden="1" customHeight="1" thickTop="1" thickBot="1" x14ac:dyDescent="0.5">
      <c r="C160" s="52"/>
      <c r="D160" s="91"/>
      <c r="E160" s="52"/>
      <c r="F160" s="52"/>
      <c r="G160" s="52"/>
      <c r="H160" s="52"/>
      <c r="I160" s="52"/>
      <c r="J160" s="52"/>
      <c r="K160" s="52"/>
      <c r="L160" s="52"/>
      <c r="M160" s="56"/>
      <c r="N160" s="56"/>
      <c r="R160" s="1">
        <f t="shared" si="9"/>
        <v>0</v>
      </c>
      <c r="S160">
        <f t="shared" si="10"/>
        <v>0</v>
      </c>
      <c r="T160" s="101"/>
    </row>
    <row r="161" spans="3:21" ht="80.099999999999994" customHeight="1" thickTop="1" thickBot="1" x14ac:dyDescent="0.45">
      <c r="C161" s="27">
        <v>74</v>
      </c>
      <c r="D161" s="84" t="s">
        <v>151</v>
      </c>
      <c r="E161" s="40"/>
      <c r="F161" s="40"/>
      <c r="G161" s="40">
        <v>30</v>
      </c>
      <c r="H161" s="40">
        <v>6</v>
      </c>
      <c r="I161" s="40">
        <v>8</v>
      </c>
      <c r="J161" s="40"/>
      <c r="K161" s="40" t="s">
        <v>75</v>
      </c>
      <c r="L161" s="23"/>
      <c r="M161" s="4">
        <v>55</v>
      </c>
      <c r="N161" s="3">
        <f t="shared" si="12"/>
        <v>45.454545454545453</v>
      </c>
      <c r="P161" s="108">
        <v>60</v>
      </c>
      <c r="Q161" s="78">
        <v>55</v>
      </c>
      <c r="R161" s="1">
        <f t="shared" si="9"/>
        <v>63.249999999999993</v>
      </c>
      <c r="S161">
        <f t="shared" si="10"/>
        <v>60.500000000000007</v>
      </c>
      <c r="T161" s="101">
        <f t="shared" si="11"/>
        <v>49.586776859504134</v>
      </c>
      <c r="U161" s="125" t="s">
        <v>5</v>
      </c>
    </row>
    <row r="162" spans="3:21" ht="12.9" customHeight="1" thickTop="1" thickBot="1" x14ac:dyDescent="0.5">
      <c r="C162" s="52"/>
      <c r="D162" s="91"/>
      <c r="E162" s="52"/>
      <c r="F162" s="52"/>
      <c r="G162" s="52"/>
      <c r="H162" s="52"/>
      <c r="I162" s="52"/>
      <c r="J162" s="52"/>
      <c r="K162" s="52"/>
      <c r="L162" s="52"/>
      <c r="R162" s="1">
        <f t="shared" si="9"/>
        <v>0</v>
      </c>
      <c r="S162">
        <f t="shared" si="10"/>
        <v>0</v>
      </c>
      <c r="T162" s="101"/>
    </row>
    <row r="163" spans="3:21" ht="80.099999999999994" customHeight="1" thickTop="1" thickBot="1" x14ac:dyDescent="0.45">
      <c r="C163" s="27">
        <v>75</v>
      </c>
      <c r="D163" s="84" t="s">
        <v>152</v>
      </c>
      <c r="E163" s="40"/>
      <c r="F163" s="40"/>
      <c r="G163" s="40"/>
      <c r="H163" s="40"/>
      <c r="I163" s="40"/>
      <c r="J163" s="40"/>
      <c r="K163" s="40"/>
      <c r="L163" s="23"/>
      <c r="M163" s="8"/>
      <c r="N163" s="7"/>
      <c r="P163" s="108">
        <v>94</v>
      </c>
      <c r="Q163" s="78">
        <v>85</v>
      </c>
      <c r="R163" s="1">
        <f t="shared" si="9"/>
        <v>97.749999999999986</v>
      </c>
      <c r="S163">
        <f t="shared" si="10"/>
        <v>93.500000000000014</v>
      </c>
      <c r="T163" s="101">
        <f t="shared" si="11"/>
        <v>77.685950413223139</v>
      </c>
      <c r="U163" s="125" t="s">
        <v>236</v>
      </c>
    </row>
    <row r="164" spans="3:21" ht="12.9" customHeight="1" thickTop="1" thickBot="1" x14ac:dyDescent="0.5">
      <c r="C164" s="52"/>
      <c r="D164" s="91"/>
      <c r="E164" s="52"/>
      <c r="F164" s="52"/>
      <c r="G164" s="52"/>
      <c r="H164" s="52"/>
      <c r="I164" s="52"/>
      <c r="J164" s="52"/>
      <c r="K164" s="52"/>
      <c r="L164" s="52"/>
      <c r="R164" s="1">
        <f t="shared" si="9"/>
        <v>0</v>
      </c>
      <c r="S164">
        <f t="shared" si="10"/>
        <v>0</v>
      </c>
      <c r="T164" s="101"/>
    </row>
    <row r="165" spans="3:21" ht="80.099999999999994" customHeight="1" thickTop="1" thickBot="1" x14ac:dyDescent="0.45">
      <c r="C165" s="116">
        <v>76</v>
      </c>
      <c r="D165" s="84" t="s">
        <v>153</v>
      </c>
      <c r="E165" s="40"/>
      <c r="F165" s="40"/>
      <c r="G165" s="40"/>
      <c r="H165" s="40"/>
      <c r="I165" s="40"/>
      <c r="J165" s="40"/>
      <c r="K165" s="40"/>
      <c r="L165" s="23"/>
      <c r="M165" s="8"/>
      <c r="N165" s="7"/>
      <c r="P165" s="108">
        <v>25</v>
      </c>
      <c r="Q165" s="78">
        <v>22.5</v>
      </c>
      <c r="R165" s="1">
        <f t="shared" si="9"/>
        <v>25.874999999999996</v>
      </c>
      <c r="S165">
        <f t="shared" si="10"/>
        <v>24.750000000000004</v>
      </c>
      <c r="T165" s="101">
        <f t="shared" si="11"/>
        <v>20.66115702479339</v>
      </c>
      <c r="U165" s="125" t="s">
        <v>237</v>
      </c>
    </row>
    <row r="166" spans="3:21" ht="12.9" customHeight="1" thickTop="1" thickBot="1" x14ac:dyDescent="0.5">
      <c r="C166" s="118"/>
      <c r="D166" s="91"/>
      <c r="E166" s="52"/>
      <c r="F166" s="52"/>
      <c r="G166" s="52"/>
      <c r="H166" s="52"/>
      <c r="I166" s="52"/>
      <c r="J166" s="52"/>
      <c r="K166" s="52"/>
      <c r="L166" s="52"/>
      <c r="R166" s="1">
        <f t="shared" si="9"/>
        <v>0</v>
      </c>
      <c r="S166">
        <f t="shared" si="10"/>
        <v>0</v>
      </c>
      <c r="T166" s="101"/>
    </row>
    <row r="167" spans="3:21" ht="80.099999999999994" customHeight="1" thickTop="1" thickBot="1" x14ac:dyDescent="0.45">
      <c r="C167" s="116">
        <v>77</v>
      </c>
      <c r="D167" s="84" t="s">
        <v>154</v>
      </c>
      <c r="E167" s="40"/>
      <c r="F167" s="40"/>
      <c r="G167" s="40"/>
      <c r="H167" s="40"/>
      <c r="I167" s="40"/>
      <c r="J167" s="40"/>
      <c r="K167" s="40"/>
      <c r="L167" s="23"/>
      <c r="M167" s="8"/>
      <c r="N167" s="7"/>
      <c r="P167" s="108">
        <v>25</v>
      </c>
      <c r="Q167" s="78">
        <v>22.5</v>
      </c>
      <c r="R167" s="1">
        <f t="shared" si="9"/>
        <v>25.874999999999996</v>
      </c>
      <c r="S167">
        <f t="shared" si="10"/>
        <v>24.750000000000004</v>
      </c>
      <c r="T167" s="101">
        <f t="shared" si="11"/>
        <v>20.66115702479339</v>
      </c>
      <c r="U167" s="125" t="s">
        <v>237</v>
      </c>
    </row>
    <row r="168" spans="3:21" ht="12.9" customHeight="1" thickTop="1" thickBot="1" x14ac:dyDescent="0.5">
      <c r="C168" s="52"/>
      <c r="D168" s="91"/>
      <c r="E168" s="52"/>
      <c r="F168" s="52"/>
      <c r="G168" s="52"/>
      <c r="H168" s="52"/>
      <c r="I168" s="52"/>
      <c r="J168" s="52"/>
      <c r="K168" s="52"/>
      <c r="L168" s="52"/>
      <c r="R168" s="1">
        <f t="shared" si="9"/>
        <v>0</v>
      </c>
      <c r="S168">
        <f t="shared" si="10"/>
        <v>0</v>
      </c>
      <c r="T168" s="101"/>
    </row>
    <row r="169" spans="3:21" ht="80.099999999999994" customHeight="1" thickTop="1" thickBot="1" x14ac:dyDescent="0.45">
      <c r="C169" s="27">
        <v>78</v>
      </c>
      <c r="D169" s="84" t="s">
        <v>155</v>
      </c>
      <c r="E169" s="40"/>
      <c r="F169" s="40"/>
      <c r="G169" s="40">
        <v>29.5</v>
      </c>
      <c r="H169" s="40">
        <v>6</v>
      </c>
      <c r="I169" s="40">
        <v>7</v>
      </c>
      <c r="J169" s="40"/>
      <c r="K169" s="40" t="s">
        <v>17</v>
      </c>
      <c r="L169" s="23"/>
      <c r="M169" s="4">
        <v>55</v>
      </c>
      <c r="N169" s="3">
        <f t="shared" si="12"/>
        <v>45.454545454545453</v>
      </c>
      <c r="P169" s="108">
        <v>92</v>
      </c>
      <c r="Q169" s="78">
        <v>85</v>
      </c>
      <c r="R169" s="1">
        <f t="shared" si="9"/>
        <v>97.749999999999986</v>
      </c>
      <c r="S169">
        <f t="shared" si="10"/>
        <v>93.500000000000014</v>
      </c>
      <c r="T169" s="101">
        <f t="shared" si="11"/>
        <v>76.033057851239676</v>
      </c>
      <c r="U169" s="125" t="s">
        <v>236</v>
      </c>
    </row>
    <row r="170" spans="3:21" ht="12.9" customHeight="1" thickTop="1" thickBot="1" x14ac:dyDescent="0.5">
      <c r="C170" s="118"/>
      <c r="D170" s="91"/>
      <c r="E170" s="52"/>
      <c r="F170" s="52"/>
      <c r="G170" s="52"/>
      <c r="H170" s="52"/>
      <c r="I170" s="52"/>
      <c r="J170" s="52"/>
      <c r="K170" s="52"/>
      <c r="L170" s="52"/>
      <c r="M170" s="59"/>
      <c r="R170" s="1">
        <f t="shared" si="9"/>
        <v>0</v>
      </c>
      <c r="S170">
        <f t="shared" si="10"/>
        <v>0</v>
      </c>
      <c r="T170" s="101"/>
    </row>
    <row r="171" spans="3:21" ht="80.099999999999994" hidden="1" customHeight="1" thickTop="1" thickBot="1" x14ac:dyDescent="0.45">
      <c r="C171" s="116">
        <v>79</v>
      </c>
      <c r="D171" s="86"/>
      <c r="E171" s="40"/>
      <c r="F171" s="40"/>
      <c r="G171" s="40">
        <v>24.5</v>
      </c>
      <c r="H171" s="40">
        <v>5</v>
      </c>
      <c r="I171" s="40"/>
      <c r="J171" s="40"/>
      <c r="K171" s="40" t="s">
        <v>24</v>
      </c>
      <c r="L171" s="23"/>
      <c r="M171" s="11">
        <v>40</v>
      </c>
      <c r="N171" s="3">
        <f t="shared" si="12"/>
        <v>33.057851239669425</v>
      </c>
      <c r="R171" s="1">
        <f t="shared" si="9"/>
        <v>0</v>
      </c>
      <c r="S171">
        <f t="shared" si="10"/>
        <v>0</v>
      </c>
      <c r="T171" s="101">
        <f t="shared" si="11"/>
        <v>0</v>
      </c>
    </row>
    <row r="172" spans="3:21" ht="12.9" hidden="1" customHeight="1" thickTop="1" thickBot="1" x14ac:dyDescent="0.5">
      <c r="C172" s="118"/>
      <c r="D172" s="91"/>
      <c r="E172" s="52"/>
      <c r="F172" s="52"/>
      <c r="G172" s="52"/>
      <c r="H172" s="52"/>
      <c r="I172" s="52"/>
      <c r="J172" s="52"/>
      <c r="K172" s="52"/>
      <c r="L172" s="52"/>
      <c r="M172" s="50"/>
      <c r="N172" s="56"/>
      <c r="R172" s="1">
        <f t="shared" si="9"/>
        <v>0</v>
      </c>
      <c r="S172">
        <f t="shared" si="10"/>
        <v>0</v>
      </c>
      <c r="T172" s="101">
        <f t="shared" si="11"/>
        <v>0</v>
      </c>
    </row>
    <row r="173" spans="3:21" ht="80.099999999999994" customHeight="1" thickTop="1" thickBot="1" x14ac:dyDescent="0.45">
      <c r="C173" s="27">
        <v>80</v>
      </c>
      <c r="D173" s="84" t="s">
        <v>156</v>
      </c>
      <c r="E173" s="40"/>
      <c r="F173" s="40"/>
      <c r="G173" s="40">
        <v>29.5</v>
      </c>
      <c r="H173" s="40">
        <v>3</v>
      </c>
      <c r="I173" s="40"/>
      <c r="J173" s="40"/>
      <c r="K173" s="40" t="s">
        <v>4</v>
      </c>
      <c r="L173" s="23"/>
      <c r="M173" s="11"/>
      <c r="N173" s="3"/>
      <c r="P173" s="108">
        <v>38.5</v>
      </c>
      <c r="Q173" s="78">
        <v>35</v>
      </c>
      <c r="R173" s="1">
        <f t="shared" si="9"/>
        <v>40.25</v>
      </c>
      <c r="S173">
        <f t="shared" si="10"/>
        <v>38.5</v>
      </c>
      <c r="T173" s="101">
        <f t="shared" si="11"/>
        <v>31.81818181818182</v>
      </c>
      <c r="U173" s="125" t="s">
        <v>230</v>
      </c>
    </row>
    <row r="174" spans="3:21" ht="12.9" customHeight="1" thickTop="1" thickBot="1" x14ac:dyDescent="0.5">
      <c r="C174" s="118"/>
      <c r="D174" s="91"/>
      <c r="E174" s="52"/>
      <c r="F174" s="52"/>
      <c r="G174" s="52"/>
      <c r="H174" s="52"/>
      <c r="I174" s="52"/>
      <c r="J174" s="52"/>
      <c r="K174" s="52"/>
      <c r="L174" s="52"/>
      <c r="M174" s="50"/>
      <c r="N174" s="56"/>
      <c r="R174" s="1">
        <f t="shared" si="9"/>
        <v>0</v>
      </c>
      <c r="S174">
        <f t="shared" si="10"/>
        <v>0</v>
      </c>
      <c r="T174" s="101"/>
    </row>
    <row r="175" spans="3:21" ht="80.099999999999994" customHeight="1" thickTop="1" thickBot="1" x14ac:dyDescent="0.45">
      <c r="C175" s="27">
        <v>81</v>
      </c>
      <c r="D175" s="84" t="s">
        <v>157</v>
      </c>
      <c r="E175" s="21"/>
      <c r="F175" s="21"/>
      <c r="G175" s="22">
        <v>17.5</v>
      </c>
      <c r="H175" s="22">
        <v>7</v>
      </c>
      <c r="I175" s="21"/>
      <c r="J175" s="21"/>
      <c r="K175" s="22" t="s">
        <v>42</v>
      </c>
      <c r="L175" s="23"/>
      <c r="M175" s="11">
        <v>25</v>
      </c>
      <c r="N175" s="2">
        <f t="shared" si="12"/>
        <v>20.66115702479339</v>
      </c>
      <c r="P175" s="108">
        <v>33</v>
      </c>
      <c r="Q175" s="78">
        <v>30</v>
      </c>
      <c r="R175" s="1">
        <f t="shared" si="9"/>
        <v>34.5</v>
      </c>
      <c r="S175">
        <f t="shared" si="10"/>
        <v>33</v>
      </c>
      <c r="T175" s="101">
        <f t="shared" si="11"/>
        <v>27.272727272727273</v>
      </c>
      <c r="U175" s="125" t="s">
        <v>235</v>
      </c>
    </row>
    <row r="176" spans="3:21" ht="12.9" customHeight="1" thickTop="1" thickBot="1" x14ac:dyDescent="0.45">
      <c r="C176" s="51"/>
      <c r="D176" s="83"/>
      <c r="E176" s="76"/>
      <c r="F176" s="76"/>
      <c r="G176" s="77"/>
      <c r="H176" s="77"/>
      <c r="I176" s="76"/>
      <c r="J176" s="76"/>
      <c r="K176" s="77"/>
      <c r="L176" s="52"/>
      <c r="M176" s="50"/>
      <c r="N176" s="50"/>
      <c r="R176" s="1">
        <f t="shared" si="9"/>
        <v>0</v>
      </c>
      <c r="S176">
        <f t="shared" si="10"/>
        <v>0</v>
      </c>
      <c r="T176" s="101"/>
    </row>
    <row r="177" spans="3:21" s="18" customFormat="1" ht="80.099999999999994" customHeight="1" thickTop="1" thickBot="1" x14ac:dyDescent="0.45">
      <c r="C177" s="27">
        <v>82</v>
      </c>
      <c r="D177" s="84" t="s">
        <v>158</v>
      </c>
      <c r="E177" s="24"/>
      <c r="F177" s="24"/>
      <c r="G177" s="25">
        <v>22.5</v>
      </c>
      <c r="H177" s="25">
        <v>7</v>
      </c>
      <c r="I177" s="25"/>
      <c r="J177" s="25"/>
      <c r="K177" s="25" t="s">
        <v>43</v>
      </c>
      <c r="L177" s="26"/>
      <c r="M177" s="17">
        <v>35</v>
      </c>
      <c r="N177" s="16">
        <f t="shared" si="12"/>
        <v>28.925619834710744</v>
      </c>
      <c r="P177" s="108">
        <v>38.5</v>
      </c>
      <c r="Q177" s="78">
        <v>35</v>
      </c>
      <c r="R177" s="1">
        <f t="shared" si="9"/>
        <v>40.25</v>
      </c>
      <c r="S177">
        <f t="shared" si="10"/>
        <v>38.5</v>
      </c>
      <c r="T177" s="101">
        <f t="shared" si="11"/>
        <v>31.81818181818182</v>
      </c>
      <c r="U177" s="125" t="s">
        <v>235</v>
      </c>
    </row>
    <row r="178" spans="3:21" s="18" customFormat="1" ht="12.9" customHeight="1" thickTop="1" thickBot="1" x14ac:dyDescent="0.45">
      <c r="C178" s="51"/>
      <c r="D178" s="83"/>
      <c r="E178" s="51"/>
      <c r="F178" s="51"/>
      <c r="G178" s="69"/>
      <c r="H178" s="69"/>
      <c r="I178" s="69"/>
      <c r="J178" s="69"/>
      <c r="K178" s="69"/>
      <c r="L178" s="51"/>
      <c r="M178" s="70"/>
      <c r="N178" s="70"/>
      <c r="P178" s="108"/>
      <c r="Q178" s="79"/>
      <c r="R178" s="1">
        <f t="shared" si="9"/>
        <v>0</v>
      </c>
      <c r="S178">
        <f t="shared" si="10"/>
        <v>0</v>
      </c>
      <c r="T178" s="101"/>
      <c r="U178" s="125"/>
    </row>
    <row r="179" spans="3:21" s="18" customFormat="1" ht="80.099999999999994" customHeight="1" thickTop="1" thickBot="1" x14ac:dyDescent="0.45">
      <c r="C179" s="27">
        <v>83</v>
      </c>
      <c r="D179" s="84" t="s">
        <v>159</v>
      </c>
      <c r="E179" s="24"/>
      <c r="F179" s="24"/>
      <c r="G179" s="25">
        <v>27.5</v>
      </c>
      <c r="H179" s="25">
        <v>6.5</v>
      </c>
      <c r="I179" s="25"/>
      <c r="J179" s="25"/>
      <c r="K179" s="25" t="s">
        <v>44</v>
      </c>
      <c r="L179" s="26"/>
      <c r="M179" s="17">
        <v>45</v>
      </c>
      <c r="N179" s="16">
        <f t="shared" si="12"/>
        <v>37.190082644628099</v>
      </c>
      <c r="P179" s="108">
        <v>49.5</v>
      </c>
      <c r="Q179" s="78">
        <v>45</v>
      </c>
      <c r="R179" s="1">
        <f t="shared" si="9"/>
        <v>51.749999999999993</v>
      </c>
      <c r="S179">
        <f t="shared" si="10"/>
        <v>49.500000000000007</v>
      </c>
      <c r="T179" s="101">
        <f t="shared" si="11"/>
        <v>40.909090909090914</v>
      </c>
      <c r="U179" s="125" t="s">
        <v>235</v>
      </c>
    </row>
    <row r="180" spans="3:21" s="18" customFormat="1" ht="12.9" customHeight="1" thickTop="1" thickBot="1" x14ac:dyDescent="0.45">
      <c r="C180" s="51"/>
      <c r="D180" s="83"/>
      <c r="E180" s="51"/>
      <c r="F180" s="51"/>
      <c r="G180" s="69"/>
      <c r="H180" s="69"/>
      <c r="I180" s="69"/>
      <c r="J180" s="69"/>
      <c r="K180" s="69"/>
      <c r="L180" s="51"/>
      <c r="M180" s="70"/>
      <c r="N180" s="70"/>
      <c r="P180" s="108"/>
      <c r="Q180" s="79"/>
      <c r="R180" s="1">
        <f t="shared" si="9"/>
        <v>0</v>
      </c>
      <c r="S180">
        <f t="shared" si="10"/>
        <v>0</v>
      </c>
      <c r="T180" s="101"/>
      <c r="U180" s="125"/>
    </row>
    <row r="181" spans="3:21" s="18" customFormat="1" ht="80.099999999999994" customHeight="1" thickTop="1" thickBot="1" x14ac:dyDescent="0.45">
      <c r="C181" s="27">
        <v>84</v>
      </c>
      <c r="D181" s="84" t="s">
        <v>160</v>
      </c>
      <c r="E181" s="24"/>
      <c r="F181" s="24"/>
      <c r="G181" s="25">
        <v>13</v>
      </c>
      <c r="H181" s="25">
        <v>9</v>
      </c>
      <c r="I181" s="25"/>
      <c r="J181" s="25">
        <v>5.5</v>
      </c>
      <c r="K181" s="25" t="s">
        <v>47</v>
      </c>
      <c r="L181" s="26"/>
      <c r="M181" s="17"/>
      <c r="N181" s="16"/>
      <c r="P181" s="108">
        <v>28</v>
      </c>
      <c r="Q181" s="79">
        <v>25</v>
      </c>
      <c r="R181" s="1">
        <f t="shared" si="9"/>
        <v>28.749999999999996</v>
      </c>
      <c r="S181">
        <f t="shared" si="10"/>
        <v>27.500000000000004</v>
      </c>
      <c r="T181" s="101">
        <f t="shared" si="11"/>
        <v>23.140495867768596</v>
      </c>
      <c r="U181" s="125" t="s">
        <v>229</v>
      </c>
    </row>
    <row r="182" spans="3:21" s="18" customFormat="1" ht="12.9" customHeight="1" thickTop="1" thickBot="1" x14ac:dyDescent="0.45">
      <c r="C182" s="51"/>
      <c r="D182" s="83"/>
      <c r="E182" s="51"/>
      <c r="F182" s="51"/>
      <c r="G182" s="69"/>
      <c r="H182" s="69"/>
      <c r="I182" s="69"/>
      <c r="J182" s="69"/>
      <c r="K182" s="69"/>
      <c r="L182" s="51"/>
      <c r="M182" s="75"/>
      <c r="N182" s="75"/>
      <c r="P182" s="108"/>
      <c r="Q182" s="79"/>
      <c r="R182" s="1">
        <f t="shared" si="9"/>
        <v>0</v>
      </c>
      <c r="S182">
        <f t="shared" si="10"/>
        <v>0</v>
      </c>
      <c r="T182" s="101"/>
      <c r="U182" s="125"/>
    </row>
    <row r="183" spans="3:21" s="18" customFormat="1" ht="80.099999999999994" customHeight="1" thickTop="1" thickBot="1" x14ac:dyDescent="0.45">
      <c r="C183" s="27">
        <v>85</v>
      </c>
      <c r="D183" s="84" t="s">
        <v>161</v>
      </c>
      <c r="E183" s="24"/>
      <c r="F183" s="24"/>
      <c r="G183" s="25"/>
      <c r="H183" s="25"/>
      <c r="I183" s="25"/>
      <c r="J183" s="25"/>
      <c r="K183" s="25"/>
      <c r="L183" s="26"/>
      <c r="M183" s="20"/>
      <c r="N183" s="19"/>
      <c r="P183" s="108">
        <v>22</v>
      </c>
      <c r="Q183" s="79">
        <v>19.5</v>
      </c>
      <c r="R183" s="1">
        <f t="shared" si="9"/>
        <v>22.424999999999997</v>
      </c>
      <c r="S183">
        <f t="shared" si="10"/>
        <v>21.450000000000003</v>
      </c>
      <c r="T183" s="101">
        <f t="shared" si="11"/>
        <v>18.181818181818183</v>
      </c>
      <c r="U183" s="125" t="s">
        <v>229</v>
      </c>
    </row>
    <row r="184" spans="3:21" s="18" customFormat="1" ht="12.9" customHeight="1" thickTop="1" thickBot="1" x14ac:dyDescent="0.45">
      <c r="C184" s="51"/>
      <c r="D184" s="95"/>
      <c r="E184" s="51"/>
      <c r="F184" s="51"/>
      <c r="G184" s="69"/>
      <c r="H184" s="69"/>
      <c r="I184" s="69"/>
      <c r="J184" s="69"/>
      <c r="K184" s="69"/>
      <c r="L184" s="51"/>
      <c r="M184" s="75"/>
      <c r="N184" s="75"/>
      <c r="P184" s="108"/>
      <c r="Q184" s="79"/>
      <c r="R184" s="1">
        <f t="shared" si="9"/>
        <v>0</v>
      </c>
      <c r="S184">
        <f t="shared" si="10"/>
        <v>0</v>
      </c>
      <c r="T184" s="101"/>
      <c r="U184" s="125"/>
    </row>
    <row r="185" spans="3:21" s="18" customFormat="1" ht="80.099999999999994" customHeight="1" thickTop="1" thickBot="1" x14ac:dyDescent="0.45">
      <c r="C185" s="27">
        <v>86</v>
      </c>
      <c r="D185" s="84" t="s">
        <v>162</v>
      </c>
      <c r="E185" s="24"/>
      <c r="F185" s="24"/>
      <c r="G185" s="25">
        <v>29</v>
      </c>
      <c r="H185" s="25">
        <v>12</v>
      </c>
      <c r="I185" s="25">
        <v>7</v>
      </c>
      <c r="J185" s="25"/>
      <c r="K185" s="25" t="s">
        <v>76</v>
      </c>
      <c r="L185" s="26"/>
      <c r="M185" s="17"/>
      <c r="N185" s="16"/>
      <c r="P185" s="108">
        <v>66</v>
      </c>
      <c r="Q185" s="79">
        <v>60</v>
      </c>
      <c r="R185" s="1">
        <f t="shared" si="9"/>
        <v>69</v>
      </c>
      <c r="S185">
        <f t="shared" si="10"/>
        <v>66</v>
      </c>
      <c r="T185" s="101">
        <f t="shared" si="11"/>
        <v>54.545454545454547</v>
      </c>
      <c r="U185" s="125" t="s">
        <v>5</v>
      </c>
    </row>
    <row r="186" spans="3:21" s="18" customFormat="1" ht="12.9" customHeight="1" thickTop="1" thickBot="1" x14ac:dyDescent="0.45">
      <c r="C186" s="51"/>
      <c r="D186" s="83"/>
      <c r="E186" s="51"/>
      <c r="F186" s="51"/>
      <c r="G186" s="69"/>
      <c r="H186" s="69"/>
      <c r="I186" s="69"/>
      <c r="J186" s="69"/>
      <c r="K186" s="69"/>
      <c r="L186" s="51"/>
      <c r="M186" s="70"/>
      <c r="N186" s="70"/>
      <c r="P186" s="108"/>
      <c r="Q186" s="79"/>
      <c r="R186" s="1">
        <f t="shared" si="9"/>
        <v>0</v>
      </c>
      <c r="S186">
        <f t="shared" si="10"/>
        <v>0</v>
      </c>
      <c r="T186" s="101"/>
      <c r="U186" s="125"/>
    </row>
    <row r="187" spans="3:21" s="18" customFormat="1" ht="80.099999999999994" customHeight="1" thickTop="1" thickBot="1" x14ac:dyDescent="0.45">
      <c r="C187" s="27">
        <v>87</v>
      </c>
      <c r="D187" s="84" t="s">
        <v>165</v>
      </c>
      <c r="E187" s="24"/>
      <c r="F187" s="24"/>
      <c r="G187" s="25">
        <v>20</v>
      </c>
      <c r="H187" s="25">
        <v>6.5</v>
      </c>
      <c r="I187" s="25">
        <v>10.5</v>
      </c>
      <c r="J187" s="25"/>
      <c r="K187" s="25" t="s">
        <v>5</v>
      </c>
      <c r="L187" s="26"/>
      <c r="M187" s="29"/>
      <c r="N187" s="16"/>
      <c r="P187" s="108">
        <v>38</v>
      </c>
      <c r="Q187" s="79">
        <v>34</v>
      </c>
      <c r="R187" s="1">
        <f t="shared" si="9"/>
        <v>39.099999999999994</v>
      </c>
      <c r="S187">
        <f t="shared" si="10"/>
        <v>37.400000000000006</v>
      </c>
      <c r="T187" s="101">
        <f t="shared" si="11"/>
        <v>31.404958677685951</v>
      </c>
      <c r="U187" s="125" t="s">
        <v>5</v>
      </c>
    </row>
    <row r="188" spans="3:21" s="18" customFormat="1" ht="12.9" customHeight="1" thickTop="1" thickBot="1" x14ac:dyDescent="0.5">
      <c r="C188" s="51"/>
      <c r="D188" s="96"/>
      <c r="E188" s="51"/>
      <c r="F188" s="51"/>
      <c r="G188" s="69"/>
      <c r="H188" s="69"/>
      <c r="I188" s="69"/>
      <c r="J188" s="69"/>
      <c r="K188" s="69"/>
      <c r="L188" s="51"/>
      <c r="M188" s="70"/>
      <c r="N188" s="70"/>
      <c r="P188" s="108"/>
      <c r="Q188" s="79"/>
      <c r="R188" s="1">
        <f t="shared" si="9"/>
        <v>0</v>
      </c>
      <c r="S188">
        <f t="shared" si="10"/>
        <v>0</v>
      </c>
      <c r="T188" s="101"/>
      <c r="U188" s="125"/>
    </row>
    <row r="189" spans="3:21" s="18" customFormat="1" ht="80.099999999999994" customHeight="1" thickTop="1" thickBot="1" x14ac:dyDescent="0.45">
      <c r="C189" s="27">
        <v>88</v>
      </c>
      <c r="D189" s="84" t="s">
        <v>163</v>
      </c>
      <c r="E189" s="24"/>
      <c r="F189" s="24"/>
      <c r="G189" s="25">
        <v>16</v>
      </c>
      <c r="H189" s="25">
        <v>6.5</v>
      </c>
      <c r="I189" s="25">
        <v>7</v>
      </c>
      <c r="J189" s="25"/>
      <c r="K189" s="25" t="s">
        <v>41</v>
      </c>
      <c r="L189" s="26"/>
      <c r="M189" s="17"/>
      <c r="N189" s="16"/>
      <c r="P189" s="108">
        <v>28</v>
      </c>
      <c r="Q189" s="79">
        <v>25</v>
      </c>
      <c r="R189" s="1">
        <f t="shared" si="9"/>
        <v>28.749999999999996</v>
      </c>
      <c r="S189">
        <f t="shared" si="10"/>
        <v>27.500000000000004</v>
      </c>
      <c r="T189" s="101">
        <f t="shared" si="11"/>
        <v>23.140495867768596</v>
      </c>
      <c r="U189" s="125" t="s">
        <v>5</v>
      </c>
    </row>
    <row r="190" spans="3:21" s="18" customFormat="1" ht="12.9" customHeight="1" thickTop="1" thickBot="1" x14ac:dyDescent="0.45">
      <c r="C190" s="51"/>
      <c r="D190" s="83"/>
      <c r="E190" s="51"/>
      <c r="F190" s="51"/>
      <c r="G190" s="69"/>
      <c r="H190" s="69"/>
      <c r="I190" s="69"/>
      <c r="J190" s="69"/>
      <c r="K190" s="69"/>
      <c r="L190" s="51"/>
      <c r="M190" s="70"/>
      <c r="N190" s="70"/>
      <c r="P190" s="108"/>
      <c r="Q190" s="79"/>
      <c r="R190" s="1">
        <f t="shared" si="9"/>
        <v>0</v>
      </c>
      <c r="S190">
        <f t="shared" si="10"/>
        <v>0</v>
      </c>
      <c r="T190" s="101"/>
      <c r="U190" s="125"/>
    </row>
    <row r="191" spans="3:21" s="18" customFormat="1" ht="80.099999999999994" customHeight="1" thickTop="1" thickBot="1" x14ac:dyDescent="0.45">
      <c r="C191" s="27">
        <v>89</v>
      </c>
      <c r="D191" s="84" t="s">
        <v>164</v>
      </c>
      <c r="E191" s="24"/>
      <c r="F191" s="24"/>
      <c r="G191" s="25">
        <v>27.5</v>
      </c>
      <c r="H191" s="25">
        <v>6</v>
      </c>
      <c r="I191" s="25"/>
      <c r="J191" s="25"/>
      <c r="K191" s="25" t="s">
        <v>39</v>
      </c>
      <c r="L191" s="26"/>
      <c r="M191" s="17"/>
      <c r="N191" s="16"/>
      <c r="P191" s="108">
        <v>44</v>
      </c>
      <c r="Q191" s="79">
        <v>40</v>
      </c>
      <c r="R191" s="1">
        <f t="shared" si="9"/>
        <v>46</v>
      </c>
      <c r="S191">
        <f t="shared" si="10"/>
        <v>44</v>
      </c>
      <c r="T191" s="101">
        <f t="shared" si="11"/>
        <v>36.363636363636367</v>
      </c>
      <c r="U191" s="125" t="s">
        <v>41</v>
      </c>
    </row>
    <row r="192" spans="3:21" s="18" customFormat="1" ht="12.9" customHeight="1" thickTop="1" thickBot="1" x14ac:dyDescent="0.45">
      <c r="C192" s="51"/>
      <c r="D192" s="83"/>
      <c r="E192" s="51"/>
      <c r="F192" s="51"/>
      <c r="G192" s="69"/>
      <c r="H192" s="69"/>
      <c r="I192" s="69"/>
      <c r="J192" s="69"/>
      <c r="K192" s="69"/>
      <c r="L192" s="51"/>
      <c r="M192" s="70"/>
      <c r="N192" s="70"/>
      <c r="P192" s="108"/>
      <c r="Q192" s="79"/>
      <c r="R192" s="1">
        <f t="shared" si="9"/>
        <v>0</v>
      </c>
      <c r="S192">
        <f t="shared" si="10"/>
        <v>0</v>
      </c>
      <c r="T192" s="101"/>
      <c r="U192" s="125"/>
    </row>
    <row r="193" spans="3:21" s="18" customFormat="1" ht="80.099999999999994" customHeight="1" thickTop="1" thickBot="1" x14ac:dyDescent="0.45">
      <c r="C193" s="27">
        <v>90</v>
      </c>
      <c r="D193" s="84" t="s">
        <v>166</v>
      </c>
      <c r="E193" s="24"/>
      <c r="F193" s="24"/>
      <c r="G193" s="25">
        <v>22</v>
      </c>
      <c r="H193" s="25">
        <v>8</v>
      </c>
      <c r="I193" s="25">
        <v>6</v>
      </c>
      <c r="J193" s="25"/>
      <c r="K193" s="25" t="s">
        <v>49</v>
      </c>
      <c r="L193" s="26"/>
      <c r="M193" s="17"/>
      <c r="N193" s="16"/>
      <c r="P193" s="108">
        <v>38.5</v>
      </c>
      <c r="Q193" s="79">
        <v>35</v>
      </c>
      <c r="R193" s="1">
        <f t="shared" ref="R193:R237" si="13">Q193*1.15</f>
        <v>40.25</v>
      </c>
      <c r="S193">
        <f t="shared" ref="S193:S272" si="14">Q193*1.1</f>
        <v>38.5</v>
      </c>
      <c r="T193" s="101">
        <f t="shared" ref="T193:T255" si="15">P193/1.21</f>
        <v>31.81818181818182</v>
      </c>
      <c r="U193" s="125" t="s">
        <v>5</v>
      </c>
    </row>
    <row r="194" spans="3:21" s="18" customFormat="1" ht="12.9" customHeight="1" thickTop="1" thickBot="1" x14ac:dyDescent="0.45">
      <c r="C194" s="51"/>
      <c r="D194" s="83"/>
      <c r="E194" s="51"/>
      <c r="F194" s="51"/>
      <c r="G194" s="69"/>
      <c r="H194" s="69"/>
      <c r="I194" s="69"/>
      <c r="J194" s="69"/>
      <c r="K194" s="69"/>
      <c r="L194" s="51"/>
      <c r="M194" s="70"/>
      <c r="N194" s="70"/>
      <c r="P194" s="108"/>
      <c r="Q194" s="79"/>
      <c r="R194" s="1">
        <f t="shared" si="13"/>
        <v>0</v>
      </c>
      <c r="S194">
        <f t="shared" si="14"/>
        <v>0</v>
      </c>
      <c r="T194" s="101"/>
      <c r="U194" s="125"/>
    </row>
    <row r="195" spans="3:21" s="18" customFormat="1" ht="80.099999999999994" customHeight="1" thickTop="1" thickBot="1" x14ac:dyDescent="0.45">
      <c r="C195" s="27">
        <v>91</v>
      </c>
      <c r="D195" s="84" t="s">
        <v>167</v>
      </c>
      <c r="E195" s="24">
        <v>30.5</v>
      </c>
      <c r="F195" s="24">
        <v>21</v>
      </c>
      <c r="G195" s="25"/>
      <c r="H195" s="25">
        <v>7</v>
      </c>
      <c r="I195" s="25"/>
      <c r="J195" s="25"/>
      <c r="K195" s="25" t="s">
        <v>48</v>
      </c>
      <c r="L195" s="26"/>
      <c r="M195" s="17"/>
      <c r="N195" s="16"/>
      <c r="P195" s="108">
        <v>65</v>
      </c>
      <c r="Q195" s="79">
        <v>60</v>
      </c>
      <c r="R195" s="1">
        <f t="shared" si="13"/>
        <v>69</v>
      </c>
      <c r="S195">
        <f t="shared" si="14"/>
        <v>66</v>
      </c>
      <c r="T195" s="101">
        <f t="shared" si="15"/>
        <v>53.719008264462815</v>
      </c>
      <c r="U195" s="125" t="s">
        <v>234</v>
      </c>
    </row>
    <row r="196" spans="3:21" s="18" customFormat="1" ht="12.9" customHeight="1" thickTop="1" thickBot="1" x14ac:dyDescent="0.45">
      <c r="C196" s="51"/>
      <c r="D196" s="95"/>
      <c r="E196" s="51"/>
      <c r="F196" s="51"/>
      <c r="G196" s="69"/>
      <c r="H196" s="69"/>
      <c r="I196" s="69"/>
      <c r="J196" s="69"/>
      <c r="K196" s="69"/>
      <c r="L196" s="51"/>
      <c r="M196" s="70"/>
      <c r="N196" s="70"/>
      <c r="P196" s="108"/>
      <c r="Q196" s="79"/>
      <c r="R196" s="1">
        <f t="shared" si="13"/>
        <v>0</v>
      </c>
      <c r="S196">
        <f t="shared" si="14"/>
        <v>0</v>
      </c>
      <c r="T196" s="101"/>
      <c r="U196" s="125"/>
    </row>
    <row r="197" spans="3:21" s="18" customFormat="1" ht="80.099999999999994" customHeight="1" thickTop="1" thickBot="1" x14ac:dyDescent="0.45">
      <c r="C197" s="27">
        <v>92</v>
      </c>
      <c r="D197" s="84" t="s">
        <v>168</v>
      </c>
      <c r="E197" s="24">
        <v>13</v>
      </c>
      <c r="F197" s="24">
        <v>5</v>
      </c>
      <c r="G197" s="25"/>
      <c r="H197" s="25">
        <v>1.5</v>
      </c>
      <c r="I197" s="25"/>
      <c r="J197" s="25"/>
      <c r="K197" s="28" t="s">
        <v>40</v>
      </c>
      <c r="L197" s="26"/>
      <c r="M197" s="17"/>
      <c r="N197" s="16"/>
      <c r="P197" s="108">
        <v>23</v>
      </c>
      <c r="Q197" s="79">
        <v>20</v>
      </c>
      <c r="R197" s="1">
        <f t="shared" si="13"/>
        <v>23</v>
      </c>
      <c r="S197">
        <f t="shared" si="14"/>
        <v>22</v>
      </c>
      <c r="T197" s="101">
        <f t="shared" si="15"/>
        <v>19.008264462809919</v>
      </c>
      <c r="U197" s="125" t="s">
        <v>230</v>
      </c>
    </row>
    <row r="198" spans="3:21" s="18" customFormat="1" ht="12.9" customHeight="1" thickTop="1" thickBot="1" x14ac:dyDescent="0.45">
      <c r="C198" s="51"/>
      <c r="D198" s="95"/>
      <c r="E198" s="51"/>
      <c r="F198" s="51"/>
      <c r="G198" s="69"/>
      <c r="H198" s="69"/>
      <c r="I198" s="69"/>
      <c r="J198" s="69"/>
      <c r="K198" s="71"/>
      <c r="L198" s="51"/>
      <c r="M198" s="70"/>
      <c r="N198" s="70"/>
      <c r="P198" s="108"/>
      <c r="Q198" s="79"/>
      <c r="R198" s="1">
        <f t="shared" si="13"/>
        <v>0</v>
      </c>
      <c r="S198">
        <f t="shared" si="14"/>
        <v>0</v>
      </c>
      <c r="T198" s="101"/>
      <c r="U198" s="125"/>
    </row>
    <row r="199" spans="3:21" s="18" customFormat="1" ht="80.099999999999994" customHeight="1" thickTop="1" thickBot="1" x14ac:dyDescent="0.45">
      <c r="C199" s="27">
        <v>93</v>
      </c>
      <c r="D199" s="84" t="s">
        <v>169</v>
      </c>
      <c r="E199" s="24">
        <v>25</v>
      </c>
      <c r="F199" s="24">
        <v>19</v>
      </c>
      <c r="G199" s="25"/>
      <c r="H199" s="25">
        <v>2</v>
      </c>
      <c r="I199" s="25"/>
      <c r="J199" s="25"/>
      <c r="K199" s="28" t="s">
        <v>40</v>
      </c>
      <c r="L199" s="26"/>
      <c r="M199" s="17"/>
      <c r="N199" s="16"/>
      <c r="P199" s="108">
        <v>38.5</v>
      </c>
      <c r="Q199" s="79">
        <v>35</v>
      </c>
      <c r="R199" s="1">
        <f t="shared" si="13"/>
        <v>40.25</v>
      </c>
      <c r="S199">
        <f t="shared" si="14"/>
        <v>38.5</v>
      </c>
      <c r="T199" s="101">
        <f t="shared" si="15"/>
        <v>31.81818181818182</v>
      </c>
      <c r="U199" s="125" t="s">
        <v>230</v>
      </c>
    </row>
    <row r="200" spans="3:21" s="18" customFormat="1" ht="12.9" customHeight="1" thickTop="1" thickBot="1" x14ac:dyDescent="0.45">
      <c r="C200" s="51"/>
      <c r="D200" s="95"/>
      <c r="E200" s="51"/>
      <c r="F200" s="51"/>
      <c r="G200" s="69"/>
      <c r="H200" s="69"/>
      <c r="I200" s="69"/>
      <c r="J200" s="69"/>
      <c r="K200" s="71"/>
      <c r="L200" s="51"/>
      <c r="M200" s="70"/>
      <c r="N200" s="70"/>
      <c r="P200" s="108"/>
      <c r="Q200" s="79"/>
      <c r="R200" s="1">
        <f t="shared" si="13"/>
        <v>0</v>
      </c>
      <c r="S200">
        <f t="shared" si="14"/>
        <v>0</v>
      </c>
      <c r="T200" s="101"/>
      <c r="U200" s="125"/>
    </row>
    <row r="201" spans="3:21" s="18" customFormat="1" ht="80.099999999999994" customHeight="1" thickTop="1" thickBot="1" x14ac:dyDescent="0.45">
      <c r="C201" s="27">
        <v>94</v>
      </c>
      <c r="D201" s="84" t="s">
        <v>170</v>
      </c>
      <c r="E201" s="24">
        <v>31.5</v>
      </c>
      <c r="F201" s="24">
        <v>28</v>
      </c>
      <c r="G201" s="25"/>
      <c r="H201" s="25">
        <v>2</v>
      </c>
      <c r="I201" s="25"/>
      <c r="J201" s="25"/>
      <c r="K201" s="28" t="s">
        <v>40</v>
      </c>
      <c r="L201" s="26"/>
      <c r="M201" s="17"/>
      <c r="N201" s="16"/>
      <c r="P201" s="108">
        <v>49.5</v>
      </c>
      <c r="Q201" s="79">
        <v>45</v>
      </c>
      <c r="R201" s="1">
        <f t="shared" si="13"/>
        <v>51.749999999999993</v>
      </c>
      <c r="S201">
        <f t="shared" si="14"/>
        <v>49.500000000000007</v>
      </c>
      <c r="T201" s="101">
        <f t="shared" si="15"/>
        <v>40.909090909090914</v>
      </c>
      <c r="U201" s="125" t="s">
        <v>230</v>
      </c>
    </row>
    <row r="202" spans="3:21" ht="12.9" customHeight="1" thickTop="1" thickBot="1" x14ac:dyDescent="0.5">
      <c r="C202" s="120"/>
      <c r="R202" s="1">
        <f t="shared" si="13"/>
        <v>0</v>
      </c>
      <c r="S202">
        <f t="shared" si="14"/>
        <v>0</v>
      </c>
      <c r="T202" s="101"/>
    </row>
    <row r="203" spans="3:21" ht="80.099999999999994" customHeight="1" thickTop="1" thickBot="1" x14ac:dyDescent="0.45">
      <c r="C203" s="27">
        <v>95</v>
      </c>
      <c r="D203" s="84" t="s">
        <v>271</v>
      </c>
      <c r="E203" s="40"/>
      <c r="F203" s="40"/>
      <c r="G203" s="40"/>
      <c r="H203" s="40"/>
      <c r="I203" s="40"/>
      <c r="J203" s="40"/>
      <c r="K203" s="40"/>
      <c r="L203" s="23"/>
      <c r="P203" s="108">
        <v>23</v>
      </c>
      <c r="Q203" s="78">
        <v>20.5</v>
      </c>
      <c r="R203" s="1">
        <f t="shared" si="13"/>
        <v>23.574999999999999</v>
      </c>
      <c r="S203">
        <f t="shared" si="14"/>
        <v>22.55</v>
      </c>
      <c r="T203" s="101">
        <f t="shared" si="15"/>
        <v>19.008264462809919</v>
      </c>
      <c r="U203" s="125" t="s">
        <v>229</v>
      </c>
    </row>
    <row r="204" spans="3:21" ht="12.9" customHeight="1" thickTop="1" thickBot="1" x14ac:dyDescent="0.5">
      <c r="C204" s="120"/>
      <c r="R204" s="1">
        <f t="shared" si="13"/>
        <v>0</v>
      </c>
      <c r="S204">
        <f t="shared" si="14"/>
        <v>0</v>
      </c>
      <c r="T204" s="101"/>
    </row>
    <row r="205" spans="3:21" ht="80.099999999999994" customHeight="1" thickTop="1" thickBot="1" x14ac:dyDescent="0.45">
      <c r="C205" s="121">
        <v>96</v>
      </c>
      <c r="D205" s="98" t="s">
        <v>171</v>
      </c>
      <c r="E205" s="80"/>
      <c r="F205" s="80"/>
      <c r="G205" s="80"/>
      <c r="H205" s="80"/>
      <c r="I205" s="80"/>
      <c r="J205" s="80"/>
      <c r="K205" s="80"/>
      <c r="L205" s="81"/>
      <c r="P205" s="108">
        <v>24</v>
      </c>
      <c r="Q205" s="78">
        <v>21.5</v>
      </c>
      <c r="R205" s="1">
        <f t="shared" si="13"/>
        <v>24.724999999999998</v>
      </c>
      <c r="S205">
        <f t="shared" si="14"/>
        <v>23.650000000000002</v>
      </c>
      <c r="T205" s="101">
        <f t="shared" si="15"/>
        <v>19.834710743801654</v>
      </c>
      <c r="U205" s="125" t="s">
        <v>229</v>
      </c>
    </row>
    <row r="206" spans="3:21" ht="12.9" customHeight="1" thickTop="1" thickBot="1" x14ac:dyDescent="0.5">
      <c r="C206" s="120"/>
      <c r="R206" s="1">
        <f t="shared" si="13"/>
        <v>0</v>
      </c>
      <c r="S206">
        <f t="shared" si="14"/>
        <v>0</v>
      </c>
      <c r="T206" s="101"/>
    </row>
    <row r="207" spans="3:21" ht="80.099999999999994" customHeight="1" thickTop="1" thickBot="1" x14ac:dyDescent="0.45">
      <c r="C207" s="27">
        <v>97</v>
      </c>
      <c r="D207" s="84" t="s">
        <v>172</v>
      </c>
      <c r="E207" s="40"/>
      <c r="F207" s="40"/>
      <c r="G207" s="40"/>
      <c r="H207" s="40"/>
      <c r="I207" s="40"/>
      <c r="J207" s="40"/>
      <c r="K207" s="40"/>
      <c r="L207" s="23"/>
      <c r="P207" s="108">
        <v>23</v>
      </c>
      <c r="Q207" s="78">
        <v>20.5</v>
      </c>
      <c r="R207" s="1">
        <f t="shared" si="13"/>
        <v>23.574999999999999</v>
      </c>
      <c r="S207">
        <f t="shared" si="14"/>
        <v>22.55</v>
      </c>
      <c r="T207" s="101">
        <f t="shared" si="15"/>
        <v>19.008264462809919</v>
      </c>
      <c r="U207" s="125" t="s">
        <v>229</v>
      </c>
    </row>
    <row r="208" spans="3:21" ht="12.9" customHeight="1" thickTop="1" thickBot="1" x14ac:dyDescent="0.5">
      <c r="C208" s="120"/>
      <c r="R208" s="1">
        <f t="shared" si="13"/>
        <v>0</v>
      </c>
      <c r="S208">
        <f t="shared" si="14"/>
        <v>0</v>
      </c>
      <c r="T208" s="101"/>
    </row>
    <row r="209" spans="3:21" ht="80.099999999999994" customHeight="1" thickTop="1" thickBot="1" x14ac:dyDescent="0.45">
      <c r="C209" s="116">
        <v>98</v>
      </c>
      <c r="D209" s="84" t="s">
        <v>173</v>
      </c>
      <c r="E209" s="40"/>
      <c r="F209" s="40"/>
      <c r="G209" s="40"/>
      <c r="H209" s="40"/>
      <c r="I209" s="40"/>
      <c r="J209" s="40"/>
      <c r="K209" s="40"/>
      <c r="L209" s="23"/>
      <c r="P209" s="108">
        <v>38.5</v>
      </c>
      <c r="Q209" s="78">
        <v>35</v>
      </c>
      <c r="R209" s="1">
        <f t="shared" si="13"/>
        <v>40.25</v>
      </c>
      <c r="S209">
        <f t="shared" si="14"/>
        <v>38.5</v>
      </c>
      <c r="T209" s="101">
        <f t="shared" si="15"/>
        <v>31.81818181818182</v>
      </c>
      <c r="U209" s="125" t="s">
        <v>5</v>
      </c>
    </row>
    <row r="210" spans="3:21" ht="12.9" customHeight="1" thickTop="1" thickBot="1" x14ac:dyDescent="0.5">
      <c r="C210" s="122"/>
      <c r="R210" s="1">
        <f t="shared" si="13"/>
        <v>0</v>
      </c>
      <c r="S210">
        <f t="shared" si="14"/>
        <v>0</v>
      </c>
      <c r="T210" s="101"/>
    </row>
    <row r="211" spans="3:21" ht="80.099999999999994" customHeight="1" thickTop="1" thickBot="1" x14ac:dyDescent="0.45">
      <c r="C211" s="116">
        <v>99</v>
      </c>
      <c r="D211" s="84" t="s">
        <v>174</v>
      </c>
      <c r="E211" s="40"/>
      <c r="F211" s="40"/>
      <c r="G211" s="40"/>
      <c r="H211" s="40"/>
      <c r="I211" s="40"/>
      <c r="J211" s="40"/>
      <c r="K211" s="40"/>
      <c r="L211" s="23"/>
      <c r="P211" s="108">
        <v>49.5</v>
      </c>
      <c r="Q211" s="78">
        <v>45</v>
      </c>
      <c r="R211" s="1">
        <f t="shared" si="13"/>
        <v>51.749999999999993</v>
      </c>
      <c r="S211">
        <f t="shared" si="14"/>
        <v>49.500000000000007</v>
      </c>
      <c r="T211" s="101">
        <f t="shared" si="15"/>
        <v>40.909090909090914</v>
      </c>
      <c r="U211" s="125" t="s">
        <v>5</v>
      </c>
    </row>
    <row r="212" spans="3:21" ht="12.9" customHeight="1" thickTop="1" thickBot="1" x14ac:dyDescent="0.5">
      <c r="C212" s="122"/>
      <c r="R212" s="1">
        <f t="shared" si="13"/>
        <v>0</v>
      </c>
      <c r="S212">
        <f t="shared" si="14"/>
        <v>0</v>
      </c>
      <c r="T212" s="101"/>
    </row>
    <row r="213" spans="3:21" ht="80.099999999999994" customHeight="1" thickTop="1" thickBot="1" x14ac:dyDescent="0.45">
      <c r="C213" s="27">
        <v>100</v>
      </c>
      <c r="D213" s="84" t="s">
        <v>175</v>
      </c>
      <c r="E213" s="40"/>
      <c r="F213" s="40"/>
      <c r="G213" s="40"/>
      <c r="H213" s="40"/>
      <c r="I213" s="40"/>
      <c r="J213" s="40"/>
      <c r="K213" s="40"/>
      <c r="L213" s="23"/>
      <c r="P213" s="109" t="s">
        <v>204</v>
      </c>
      <c r="Q213" s="82" t="s">
        <v>77</v>
      </c>
      <c r="R213" s="1" t="e">
        <f t="shared" si="13"/>
        <v>#VALUE!</v>
      </c>
      <c r="S213" t="e">
        <f t="shared" si="14"/>
        <v>#VALUE!</v>
      </c>
      <c r="T213" s="100" t="s">
        <v>205</v>
      </c>
      <c r="U213" s="125" t="s">
        <v>267</v>
      </c>
    </row>
    <row r="214" spans="3:21" ht="12.9" customHeight="1" thickTop="1" thickBot="1" x14ac:dyDescent="0.5">
      <c r="C214" s="120"/>
      <c r="R214" s="1">
        <f t="shared" si="13"/>
        <v>0</v>
      </c>
      <c r="S214">
        <f t="shared" si="14"/>
        <v>0</v>
      </c>
      <c r="T214" s="101"/>
    </row>
    <row r="215" spans="3:21" ht="80.099999999999994" customHeight="1" thickTop="1" thickBot="1" x14ac:dyDescent="0.45">
      <c r="C215" s="116">
        <v>101</v>
      </c>
      <c r="D215" s="84" t="s">
        <v>176</v>
      </c>
      <c r="E215" s="40"/>
      <c r="F215" s="40"/>
      <c r="G215" s="40"/>
      <c r="H215" s="40"/>
      <c r="I215" s="40"/>
      <c r="J215" s="40"/>
      <c r="K215" s="40"/>
      <c r="L215" s="23"/>
      <c r="P215" s="108">
        <v>60.5</v>
      </c>
      <c r="Q215" s="78">
        <v>55</v>
      </c>
      <c r="R215" s="1">
        <f t="shared" si="13"/>
        <v>63.249999999999993</v>
      </c>
      <c r="S215">
        <f t="shared" si="14"/>
        <v>60.500000000000007</v>
      </c>
      <c r="T215" s="101">
        <f t="shared" si="15"/>
        <v>50</v>
      </c>
      <c r="U215" s="125" t="s">
        <v>5</v>
      </c>
    </row>
    <row r="216" spans="3:21" ht="12.9" customHeight="1" thickTop="1" thickBot="1" x14ac:dyDescent="0.5">
      <c r="C216" s="120"/>
      <c r="R216" s="1">
        <f t="shared" si="13"/>
        <v>0</v>
      </c>
      <c r="S216">
        <f t="shared" si="14"/>
        <v>0</v>
      </c>
      <c r="T216" s="101"/>
    </row>
    <row r="217" spans="3:21" ht="80.099999999999994" customHeight="1" thickTop="1" thickBot="1" x14ac:dyDescent="0.45">
      <c r="C217" s="116">
        <v>102</v>
      </c>
      <c r="D217" s="84" t="s">
        <v>177</v>
      </c>
      <c r="E217" s="40"/>
      <c r="F217" s="40"/>
      <c r="G217" s="40"/>
      <c r="H217" s="40"/>
      <c r="I217" s="40"/>
      <c r="J217" s="40"/>
      <c r="K217" s="40"/>
      <c r="L217" s="23"/>
      <c r="P217" s="108">
        <v>24</v>
      </c>
      <c r="Q217" s="78">
        <v>21.5</v>
      </c>
      <c r="R217" s="1">
        <f t="shared" si="13"/>
        <v>24.724999999999998</v>
      </c>
      <c r="S217">
        <f t="shared" si="14"/>
        <v>23.650000000000002</v>
      </c>
      <c r="T217" s="101">
        <f t="shared" si="15"/>
        <v>19.834710743801654</v>
      </c>
      <c r="U217" s="125" t="s">
        <v>233</v>
      </c>
    </row>
    <row r="218" spans="3:21" ht="12.9" customHeight="1" thickTop="1" thickBot="1" x14ac:dyDescent="0.5">
      <c r="C218" s="120"/>
      <c r="R218" s="1">
        <f t="shared" si="13"/>
        <v>0</v>
      </c>
      <c r="S218">
        <f t="shared" si="14"/>
        <v>0</v>
      </c>
      <c r="T218" s="101"/>
    </row>
    <row r="219" spans="3:21" ht="80.099999999999994" customHeight="1" thickTop="1" thickBot="1" x14ac:dyDescent="0.45">
      <c r="C219" s="116">
        <v>103</v>
      </c>
      <c r="D219" s="84" t="s">
        <v>178</v>
      </c>
      <c r="E219" s="40"/>
      <c r="F219" s="40"/>
      <c r="G219" s="40"/>
      <c r="H219" s="40"/>
      <c r="I219" s="40"/>
      <c r="J219" s="40"/>
      <c r="K219" s="40"/>
      <c r="L219" s="23"/>
      <c r="P219" s="108">
        <v>28</v>
      </c>
      <c r="Q219" s="78">
        <v>25</v>
      </c>
      <c r="R219" s="1">
        <f t="shared" si="13"/>
        <v>28.749999999999996</v>
      </c>
      <c r="S219">
        <f t="shared" si="14"/>
        <v>27.500000000000004</v>
      </c>
      <c r="T219" s="101">
        <f t="shared" si="15"/>
        <v>23.140495867768596</v>
      </c>
      <c r="U219" s="125" t="s">
        <v>233</v>
      </c>
    </row>
    <row r="220" spans="3:21" ht="12.9" customHeight="1" thickTop="1" thickBot="1" x14ac:dyDescent="0.5">
      <c r="C220" s="120"/>
      <c r="R220" s="1">
        <f t="shared" si="13"/>
        <v>0</v>
      </c>
      <c r="S220">
        <f t="shared" si="14"/>
        <v>0</v>
      </c>
      <c r="T220" s="101"/>
    </row>
    <row r="221" spans="3:21" ht="80.099999999999994" customHeight="1" thickTop="1" thickBot="1" x14ac:dyDescent="0.45">
      <c r="C221" s="116">
        <v>104</v>
      </c>
      <c r="D221" s="84" t="s">
        <v>179</v>
      </c>
      <c r="E221" s="40"/>
      <c r="F221" s="40"/>
      <c r="G221" s="40"/>
      <c r="H221" s="40"/>
      <c r="I221" s="40"/>
      <c r="J221" s="40"/>
      <c r="K221" s="40"/>
      <c r="L221" s="23"/>
      <c r="P221" s="108">
        <v>39</v>
      </c>
      <c r="Q221" s="78">
        <v>35</v>
      </c>
      <c r="R221" s="1">
        <f t="shared" si="13"/>
        <v>40.25</v>
      </c>
      <c r="S221">
        <f t="shared" si="14"/>
        <v>38.5</v>
      </c>
      <c r="T221" s="101">
        <f t="shared" si="15"/>
        <v>32.231404958677686</v>
      </c>
      <c r="U221" s="125" t="s">
        <v>233</v>
      </c>
    </row>
    <row r="222" spans="3:21" ht="12.9" customHeight="1" thickTop="1" thickBot="1" x14ac:dyDescent="0.5">
      <c r="C222" s="120"/>
      <c r="R222" s="1">
        <f t="shared" si="13"/>
        <v>0</v>
      </c>
      <c r="S222">
        <f t="shared" si="14"/>
        <v>0</v>
      </c>
      <c r="T222" s="101"/>
    </row>
    <row r="223" spans="3:21" ht="80.099999999999994" customHeight="1" thickTop="1" thickBot="1" x14ac:dyDescent="0.45">
      <c r="C223" s="116">
        <v>105</v>
      </c>
      <c r="D223" s="84" t="s">
        <v>180</v>
      </c>
      <c r="E223" s="40"/>
      <c r="F223" s="40"/>
      <c r="G223" s="40"/>
      <c r="H223" s="40"/>
      <c r="I223" s="40"/>
      <c r="J223" s="40"/>
      <c r="K223" s="40"/>
      <c r="L223" s="23"/>
      <c r="P223" s="108">
        <v>28</v>
      </c>
      <c r="Q223" s="78">
        <v>25</v>
      </c>
      <c r="R223" s="1">
        <f t="shared" si="13"/>
        <v>28.749999999999996</v>
      </c>
      <c r="S223">
        <f t="shared" si="14"/>
        <v>27.500000000000004</v>
      </c>
      <c r="T223" s="101">
        <f t="shared" si="15"/>
        <v>23.140495867768596</v>
      </c>
      <c r="U223" s="125" t="s">
        <v>230</v>
      </c>
    </row>
    <row r="224" spans="3:21" ht="12.9" customHeight="1" thickTop="1" thickBot="1" x14ac:dyDescent="0.5">
      <c r="C224" s="120"/>
      <c r="R224" s="1">
        <f t="shared" si="13"/>
        <v>0</v>
      </c>
      <c r="S224">
        <f t="shared" si="14"/>
        <v>0</v>
      </c>
      <c r="T224" s="101"/>
    </row>
    <row r="225" spans="3:21" ht="80.099999999999994" customHeight="1" thickTop="1" thickBot="1" x14ac:dyDescent="0.45">
      <c r="C225" s="116">
        <v>106</v>
      </c>
      <c r="D225" s="84" t="s">
        <v>181</v>
      </c>
      <c r="E225" s="40"/>
      <c r="F225" s="40"/>
      <c r="G225" s="40"/>
      <c r="H225" s="40"/>
      <c r="I225" s="40"/>
      <c r="J225" s="40"/>
      <c r="K225" s="40"/>
      <c r="L225" s="23"/>
      <c r="P225" s="108">
        <v>39</v>
      </c>
      <c r="Q225" s="78">
        <v>35</v>
      </c>
      <c r="R225" s="1">
        <f t="shared" si="13"/>
        <v>40.25</v>
      </c>
      <c r="S225">
        <f t="shared" si="14"/>
        <v>38.5</v>
      </c>
      <c r="T225" s="101">
        <f t="shared" si="15"/>
        <v>32.231404958677686</v>
      </c>
      <c r="U225" s="125" t="s">
        <v>230</v>
      </c>
    </row>
    <row r="226" spans="3:21" ht="12.9" customHeight="1" thickTop="1" thickBot="1" x14ac:dyDescent="0.5">
      <c r="C226" s="120"/>
      <c r="R226" s="1">
        <f t="shared" si="13"/>
        <v>0</v>
      </c>
      <c r="S226">
        <f t="shared" si="14"/>
        <v>0</v>
      </c>
      <c r="T226" s="101"/>
    </row>
    <row r="227" spans="3:21" ht="80.099999999999994" customHeight="1" thickTop="1" thickBot="1" x14ac:dyDescent="0.45">
      <c r="C227" s="116">
        <v>107</v>
      </c>
      <c r="D227" s="84" t="s">
        <v>182</v>
      </c>
      <c r="E227" s="40"/>
      <c r="F227" s="40"/>
      <c r="G227" s="40"/>
      <c r="H227" s="40"/>
      <c r="I227" s="40"/>
      <c r="J227" s="40"/>
      <c r="K227" s="40"/>
      <c r="L227" s="23"/>
      <c r="P227" s="108">
        <v>49</v>
      </c>
      <c r="Q227" s="78">
        <v>45</v>
      </c>
      <c r="R227" s="1">
        <f t="shared" si="13"/>
        <v>51.749999999999993</v>
      </c>
      <c r="S227">
        <f t="shared" si="14"/>
        <v>49.500000000000007</v>
      </c>
      <c r="T227" s="101">
        <f t="shared" si="15"/>
        <v>40.495867768595041</v>
      </c>
      <c r="U227" s="125" t="s">
        <v>230</v>
      </c>
    </row>
    <row r="228" spans="3:21" ht="12.9" customHeight="1" thickTop="1" thickBot="1" x14ac:dyDescent="0.5">
      <c r="C228" s="120"/>
      <c r="R228" s="1">
        <f t="shared" si="13"/>
        <v>0</v>
      </c>
      <c r="S228">
        <f t="shared" si="14"/>
        <v>0</v>
      </c>
      <c r="T228" s="101"/>
    </row>
    <row r="229" spans="3:21" ht="80.099999999999994" customHeight="1" thickTop="1" thickBot="1" x14ac:dyDescent="0.45">
      <c r="C229" s="116">
        <v>108</v>
      </c>
      <c r="D229" s="84" t="s">
        <v>183</v>
      </c>
      <c r="E229" s="40"/>
      <c r="F229" s="40"/>
      <c r="G229" s="40"/>
      <c r="H229" s="40"/>
      <c r="I229" s="40"/>
      <c r="J229" s="40"/>
      <c r="K229" s="40"/>
      <c r="L229" s="23"/>
      <c r="P229" s="108">
        <v>39</v>
      </c>
      <c r="Q229" s="78">
        <v>35</v>
      </c>
      <c r="R229" s="1">
        <f t="shared" si="13"/>
        <v>40.25</v>
      </c>
      <c r="S229">
        <f t="shared" si="14"/>
        <v>38.5</v>
      </c>
      <c r="T229" s="101">
        <f t="shared" si="15"/>
        <v>32.231404958677686</v>
      </c>
      <c r="U229" s="125" t="s">
        <v>41</v>
      </c>
    </row>
    <row r="230" spans="3:21" ht="12.9" customHeight="1" thickTop="1" thickBot="1" x14ac:dyDescent="0.5">
      <c r="C230" s="120"/>
      <c r="R230" s="1">
        <f t="shared" si="13"/>
        <v>0</v>
      </c>
      <c r="S230">
        <f t="shared" si="14"/>
        <v>0</v>
      </c>
      <c r="T230" s="101"/>
    </row>
    <row r="231" spans="3:21" ht="80.099999999999994" customHeight="1" thickTop="1" thickBot="1" x14ac:dyDescent="0.45">
      <c r="C231" s="116">
        <v>109</v>
      </c>
      <c r="D231" s="84" t="s">
        <v>187</v>
      </c>
      <c r="E231" s="40"/>
      <c r="F231" s="40"/>
      <c r="G231" s="40"/>
      <c r="H231" s="40"/>
      <c r="I231" s="40"/>
      <c r="J231" s="40"/>
      <c r="K231" s="40"/>
      <c r="L231" s="23"/>
      <c r="P231" s="108">
        <v>44</v>
      </c>
      <c r="Q231" s="78">
        <v>40</v>
      </c>
      <c r="R231" s="1">
        <f t="shared" si="13"/>
        <v>46</v>
      </c>
      <c r="S231">
        <f t="shared" si="14"/>
        <v>44</v>
      </c>
      <c r="T231" s="101">
        <f t="shared" si="15"/>
        <v>36.363636363636367</v>
      </c>
      <c r="U231" s="125" t="s">
        <v>230</v>
      </c>
    </row>
    <row r="232" spans="3:21" ht="12.9" customHeight="1" thickTop="1" thickBot="1" x14ac:dyDescent="0.5">
      <c r="R232" s="1">
        <f t="shared" si="13"/>
        <v>0</v>
      </c>
      <c r="S232">
        <f t="shared" si="14"/>
        <v>0</v>
      </c>
      <c r="T232" s="101"/>
    </row>
    <row r="233" spans="3:21" ht="80.099999999999994" customHeight="1" thickTop="1" thickBot="1" x14ac:dyDescent="0.45">
      <c r="C233" s="116">
        <v>110</v>
      </c>
      <c r="D233" s="84" t="s">
        <v>188</v>
      </c>
      <c r="E233" s="40"/>
      <c r="F233" s="40"/>
      <c r="G233" s="40"/>
      <c r="H233" s="40"/>
      <c r="I233" s="40"/>
      <c r="J233" s="40"/>
      <c r="K233" s="40"/>
      <c r="L233" s="23"/>
      <c r="P233" s="108">
        <v>38.5</v>
      </c>
      <c r="Q233" s="78">
        <v>35</v>
      </c>
      <c r="R233" s="1">
        <f t="shared" si="13"/>
        <v>40.25</v>
      </c>
      <c r="S233">
        <f t="shared" si="14"/>
        <v>38.5</v>
      </c>
      <c r="T233" s="101">
        <f t="shared" si="15"/>
        <v>31.81818181818182</v>
      </c>
      <c r="U233" s="125" t="s">
        <v>232</v>
      </c>
    </row>
    <row r="234" spans="3:21" ht="12.9" customHeight="1" thickTop="1" thickBot="1" x14ac:dyDescent="0.5">
      <c r="R234" s="1">
        <f t="shared" si="13"/>
        <v>0</v>
      </c>
      <c r="S234">
        <f t="shared" si="14"/>
        <v>0</v>
      </c>
      <c r="T234" s="101"/>
    </row>
    <row r="235" spans="3:21" ht="80.099999999999994" customHeight="1" thickTop="1" thickBot="1" x14ac:dyDescent="0.45">
      <c r="C235" s="116">
        <v>111</v>
      </c>
      <c r="D235" s="84" t="s">
        <v>189</v>
      </c>
      <c r="E235" s="40"/>
      <c r="F235" s="40"/>
      <c r="G235" s="40"/>
      <c r="H235" s="40"/>
      <c r="I235" s="40"/>
      <c r="J235" s="40"/>
      <c r="K235" s="40"/>
      <c r="L235" s="23"/>
      <c r="P235" s="108">
        <v>49.5</v>
      </c>
      <c r="Q235" s="78">
        <v>45</v>
      </c>
      <c r="R235" s="1">
        <f t="shared" si="13"/>
        <v>51.749999999999993</v>
      </c>
      <c r="S235">
        <f t="shared" si="14"/>
        <v>49.500000000000007</v>
      </c>
      <c r="T235" s="101">
        <f t="shared" si="15"/>
        <v>40.909090909090914</v>
      </c>
      <c r="U235" s="125" t="s">
        <v>232</v>
      </c>
    </row>
    <row r="236" spans="3:21" ht="12.9" customHeight="1" thickTop="1" thickBot="1" x14ac:dyDescent="0.5">
      <c r="R236" s="1">
        <f t="shared" si="13"/>
        <v>0</v>
      </c>
      <c r="S236">
        <f t="shared" si="14"/>
        <v>0</v>
      </c>
      <c r="T236" s="101"/>
    </row>
    <row r="237" spans="3:21" ht="80.099999999999994" customHeight="1" thickTop="1" thickBot="1" x14ac:dyDescent="0.45">
      <c r="C237" s="116">
        <v>112</v>
      </c>
      <c r="D237" s="84" t="s">
        <v>190</v>
      </c>
      <c r="E237" s="40"/>
      <c r="F237" s="40"/>
      <c r="G237" s="40"/>
      <c r="H237" s="40"/>
      <c r="I237" s="40"/>
      <c r="J237" s="40"/>
      <c r="K237" s="40"/>
      <c r="L237" s="23"/>
      <c r="P237" s="108">
        <v>60.5</v>
      </c>
      <c r="Q237" s="78">
        <v>55</v>
      </c>
      <c r="R237" s="1">
        <f t="shared" si="13"/>
        <v>63.249999999999993</v>
      </c>
      <c r="S237">
        <f t="shared" si="14"/>
        <v>60.500000000000007</v>
      </c>
      <c r="T237" s="101">
        <f t="shared" si="15"/>
        <v>50</v>
      </c>
      <c r="U237" s="125" t="s">
        <v>232</v>
      </c>
    </row>
    <row r="238" spans="3:21" ht="12.9" customHeight="1" thickTop="1" thickBot="1" x14ac:dyDescent="0.5">
      <c r="S238">
        <f t="shared" si="14"/>
        <v>0</v>
      </c>
      <c r="T238" s="101"/>
    </row>
    <row r="239" spans="3:21" ht="80.099999999999994" hidden="1" customHeight="1" thickTop="1" thickBot="1" x14ac:dyDescent="0.45">
      <c r="C239" s="116">
        <v>113</v>
      </c>
      <c r="D239" s="86"/>
      <c r="E239" s="40"/>
      <c r="F239" s="40"/>
      <c r="G239" s="40"/>
      <c r="H239" s="40"/>
      <c r="I239" s="40"/>
      <c r="J239" s="40"/>
      <c r="K239" s="40"/>
      <c r="L239" s="23"/>
      <c r="R239" s="1">
        <f t="shared" ref="R239" si="16">Q239*1.15</f>
        <v>0</v>
      </c>
      <c r="S239">
        <f t="shared" si="14"/>
        <v>0</v>
      </c>
      <c r="T239" s="101">
        <f t="shared" si="15"/>
        <v>0</v>
      </c>
    </row>
    <row r="240" spans="3:21" ht="12.9" hidden="1" customHeight="1" thickTop="1" thickBot="1" x14ac:dyDescent="0.5">
      <c r="S240">
        <f t="shared" si="14"/>
        <v>0</v>
      </c>
      <c r="T240" s="101">
        <f t="shared" si="15"/>
        <v>0</v>
      </c>
    </row>
    <row r="241" spans="3:21" ht="80.099999999999994" hidden="1" customHeight="1" thickTop="1" thickBot="1" x14ac:dyDescent="0.45">
      <c r="C241" s="116">
        <v>114</v>
      </c>
      <c r="D241" s="86"/>
      <c r="E241" s="40"/>
      <c r="F241" s="40"/>
      <c r="G241" s="40"/>
      <c r="H241" s="40"/>
      <c r="I241" s="40"/>
      <c r="J241" s="40"/>
      <c r="K241" s="40"/>
      <c r="L241" s="23"/>
      <c r="R241" s="1">
        <f t="shared" ref="R241" si="17">Q241*1.15</f>
        <v>0</v>
      </c>
      <c r="S241">
        <f t="shared" si="14"/>
        <v>0</v>
      </c>
      <c r="T241" s="101">
        <f t="shared" si="15"/>
        <v>0</v>
      </c>
    </row>
    <row r="242" spans="3:21" ht="12.9" hidden="1" customHeight="1" thickTop="1" thickBot="1" x14ac:dyDescent="0.5">
      <c r="S242">
        <f t="shared" si="14"/>
        <v>0</v>
      </c>
      <c r="T242" s="101">
        <f t="shared" si="15"/>
        <v>0</v>
      </c>
    </row>
    <row r="243" spans="3:21" ht="80.099999999999994" hidden="1" customHeight="1" thickTop="1" thickBot="1" x14ac:dyDescent="0.45">
      <c r="C243" s="116">
        <v>115</v>
      </c>
      <c r="D243" s="86"/>
      <c r="E243" s="40"/>
      <c r="F243" s="40"/>
      <c r="G243" s="40"/>
      <c r="H243" s="40"/>
      <c r="I243" s="40"/>
      <c r="J243" s="40"/>
      <c r="K243" s="40"/>
      <c r="L243" s="23"/>
      <c r="R243" s="1">
        <f t="shared" ref="R243:R253" si="18">Q243*1.15</f>
        <v>0</v>
      </c>
      <c r="S243">
        <f t="shared" si="14"/>
        <v>0</v>
      </c>
      <c r="T243" s="101">
        <f t="shared" si="15"/>
        <v>0</v>
      </c>
    </row>
    <row r="244" spans="3:21" ht="12.9" hidden="1" customHeight="1" thickTop="1" thickBot="1" x14ac:dyDescent="0.5">
      <c r="S244">
        <f t="shared" si="14"/>
        <v>0</v>
      </c>
      <c r="T244" s="101">
        <f t="shared" si="15"/>
        <v>0</v>
      </c>
    </row>
    <row r="245" spans="3:21" ht="80.099999999999994" customHeight="1" thickTop="1" thickBot="1" x14ac:dyDescent="0.45">
      <c r="C245" s="116">
        <v>116</v>
      </c>
      <c r="D245" s="84" t="s">
        <v>191</v>
      </c>
      <c r="E245" s="40"/>
      <c r="F245" s="40"/>
      <c r="G245" s="40"/>
      <c r="H245" s="40"/>
      <c r="I245" s="40"/>
      <c r="J245" s="40"/>
      <c r="K245" s="40"/>
      <c r="L245" s="23"/>
      <c r="P245" s="108">
        <v>33.5</v>
      </c>
      <c r="Q245" s="78">
        <v>30</v>
      </c>
      <c r="R245" s="1">
        <f t="shared" si="18"/>
        <v>34.5</v>
      </c>
      <c r="S245">
        <f t="shared" si="14"/>
        <v>33</v>
      </c>
      <c r="T245" s="101">
        <f t="shared" si="15"/>
        <v>27.685950413223143</v>
      </c>
      <c r="U245" s="125" t="s">
        <v>231</v>
      </c>
    </row>
    <row r="246" spans="3:21" ht="12.9" customHeight="1" thickTop="1" thickBot="1" x14ac:dyDescent="0.5">
      <c r="S246">
        <f t="shared" si="14"/>
        <v>0</v>
      </c>
      <c r="T246" s="101"/>
    </row>
    <row r="247" spans="3:21" ht="80.099999999999994" customHeight="1" thickTop="1" thickBot="1" x14ac:dyDescent="0.45">
      <c r="C247" s="116">
        <v>117</v>
      </c>
      <c r="D247" s="84" t="s">
        <v>195</v>
      </c>
      <c r="E247" s="40"/>
      <c r="F247" s="40"/>
      <c r="G247" s="40"/>
      <c r="H247" s="40"/>
      <c r="I247" s="40"/>
      <c r="J247" s="40"/>
      <c r="K247" s="40"/>
      <c r="L247" s="23"/>
      <c r="P247" s="108">
        <v>39</v>
      </c>
      <c r="Q247" s="78">
        <v>35</v>
      </c>
      <c r="R247" s="1">
        <f t="shared" si="18"/>
        <v>40.25</v>
      </c>
      <c r="S247">
        <f t="shared" si="14"/>
        <v>38.5</v>
      </c>
      <c r="T247" s="101">
        <f t="shared" si="15"/>
        <v>32.231404958677686</v>
      </c>
      <c r="U247" s="125" t="s">
        <v>231</v>
      </c>
    </row>
    <row r="248" spans="3:21" ht="12.9" customHeight="1" thickTop="1" thickBot="1" x14ac:dyDescent="0.5">
      <c r="S248">
        <f t="shared" si="14"/>
        <v>0</v>
      </c>
      <c r="T248" s="101"/>
    </row>
    <row r="249" spans="3:21" ht="80.099999999999994" customHeight="1" thickTop="1" thickBot="1" x14ac:dyDescent="0.45">
      <c r="C249" s="116">
        <v>118</v>
      </c>
      <c r="D249" s="84" t="s">
        <v>194</v>
      </c>
      <c r="E249" s="40"/>
      <c r="F249" s="40"/>
      <c r="G249" s="40"/>
      <c r="H249" s="40"/>
      <c r="I249" s="40"/>
      <c r="J249" s="40"/>
      <c r="K249" s="40"/>
      <c r="L249" s="23"/>
      <c r="P249" s="108">
        <v>22</v>
      </c>
      <c r="Q249" s="78">
        <v>19.5</v>
      </c>
      <c r="R249" s="1">
        <f t="shared" si="18"/>
        <v>22.424999999999997</v>
      </c>
      <c r="S249">
        <f t="shared" si="14"/>
        <v>21.450000000000003</v>
      </c>
      <c r="T249" s="101">
        <f t="shared" si="15"/>
        <v>18.181818181818183</v>
      </c>
      <c r="U249" s="125" t="s">
        <v>231</v>
      </c>
    </row>
    <row r="250" spans="3:21" ht="12.9" customHeight="1" thickTop="1" thickBot="1" x14ac:dyDescent="0.5">
      <c r="S250">
        <f t="shared" si="14"/>
        <v>0</v>
      </c>
      <c r="T250" s="101"/>
    </row>
    <row r="251" spans="3:21" ht="80.099999999999994" customHeight="1" thickTop="1" thickBot="1" x14ac:dyDescent="0.45">
      <c r="C251" s="116">
        <v>119</v>
      </c>
      <c r="D251" s="84" t="s">
        <v>193</v>
      </c>
      <c r="E251" s="40"/>
      <c r="F251" s="40"/>
      <c r="G251" s="40"/>
      <c r="H251" s="40"/>
      <c r="I251" s="40"/>
      <c r="J251" s="40"/>
      <c r="K251" s="40"/>
      <c r="L251" s="23"/>
      <c r="P251" s="108">
        <v>27</v>
      </c>
      <c r="Q251" s="78">
        <v>24.5</v>
      </c>
      <c r="R251" s="1">
        <f t="shared" si="18"/>
        <v>28.174999999999997</v>
      </c>
      <c r="S251">
        <f t="shared" si="14"/>
        <v>26.950000000000003</v>
      </c>
      <c r="T251" s="101">
        <f t="shared" si="15"/>
        <v>22.314049586776861</v>
      </c>
      <c r="U251" s="125" t="s">
        <v>231</v>
      </c>
    </row>
    <row r="252" spans="3:21" ht="12.9" customHeight="1" thickTop="1" thickBot="1" x14ac:dyDescent="0.5">
      <c r="S252">
        <f t="shared" si="14"/>
        <v>0</v>
      </c>
      <c r="T252" s="101"/>
    </row>
    <row r="253" spans="3:21" ht="80.099999999999994" customHeight="1" thickTop="1" thickBot="1" x14ac:dyDescent="0.45">
      <c r="C253" s="116">
        <v>120</v>
      </c>
      <c r="D253" s="84" t="s">
        <v>192</v>
      </c>
      <c r="E253" s="40"/>
      <c r="F253" s="40"/>
      <c r="G253" s="40"/>
      <c r="H253" s="40"/>
      <c r="I253" s="40"/>
      <c r="J253" s="40"/>
      <c r="K253" s="40"/>
      <c r="L253" s="23"/>
      <c r="P253" s="108">
        <v>31</v>
      </c>
      <c r="Q253" s="78">
        <v>28</v>
      </c>
      <c r="R253" s="1">
        <f t="shared" si="18"/>
        <v>32.199999999999996</v>
      </c>
      <c r="S253">
        <f t="shared" si="14"/>
        <v>30.800000000000004</v>
      </c>
      <c r="T253" s="101">
        <f t="shared" si="15"/>
        <v>25.619834710743802</v>
      </c>
      <c r="U253" s="125" t="s">
        <v>231</v>
      </c>
    </row>
    <row r="254" spans="3:21" ht="12.9" customHeight="1" thickTop="1" thickBot="1" x14ac:dyDescent="0.5">
      <c r="S254">
        <f t="shared" si="14"/>
        <v>0</v>
      </c>
      <c r="T254" s="101"/>
    </row>
    <row r="255" spans="3:21" ht="80.099999999999994" customHeight="1" thickTop="1" thickBot="1" x14ac:dyDescent="0.45">
      <c r="C255" s="116">
        <v>121</v>
      </c>
      <c r="D255" s="84" t="s">
        <v>199</v>
      </c>
      <c r="E255" s="40"/>
      <c r="F255" s="40"/>
      <c r="G255" s="40"/>
      <c r="H255" s="40"/>
      <c r="I255" s="40"/>
      <c r="J255" s="40"/>
      <c r="K255" s="40"/>
      <c r="L255" s="23"/>
      <c r="P255" s="108">
        <v>65</v>
      </c>
      <c r="R255" s="1">
        <f t="shared" ref="R255" si="19">Q255*1.15</f>
        <v>0</v>
      </c>
      <c r="S255">
        <f t="shared" si="14"/>
        <v>0</v>
      </c>
      <c r="T255" s="101">
        <f t="shared" si="15"/>
        <v>53.719008264462815</v>
      </c>
      <c r="U255" s="125" t="s">
        <v>246</v>
      </c>
    </row>
    <row r="256" spans="3:21" ht="12.9" customHeight="1" thickTop="1" thickBot="1" x14ac:dyDescent="0.45">
      <c r="C256" s="123"/>
      <c r="D256" s="104"/>
      <c r="S256"/>
      <c r="T256" s="101"/>
    </row>
    <row r="257" spans="3:21" ht="80.099999999999994" customHeight="1" thickTop="1" thickBot="1" x14ac:dyDescent="0.45">
      <c r="C257" s="124">
        <v>122</v>
      </c>
      <c r="D257" s="105" t="s">
        <v>216</v>
      </c>
      <c r="E257" s="106"/>
      <c r="F257" s="106"/>
      <c r="G257" s="106"/>
      <c r="H257" s="106"/>
      <c r="I257" s="106"/>
      <c r="J257" s="106"/>
      <c r="K257" s="106"/>
      <c r="L257" s="106"/>
      <c r="P257" s="108">
        <v>28</v>
      </c>
      <c r="S257"/>
      <c r="T257" s="101">
        <f t="shared" ref="T257:T309" si="20">P257/1.21</f>
        <v>23.140495867768596</v>
      </c>
      <c r="U257" s="125" t="s">
        <v>229</v>
      </c>
    </row>
    <row r="258" spans="3:21" ht="12.9" customHeight="1" thickTop="1" thickBot="1" x14ac:dyDescent="0.45">
      <c r="C258" s="123"/>
      <c r="D258" s="104"/>
      <c r="S258"/>
      <c r="T258" s="101"/>
    </row>
    <row r="259" spans="3:21" ht="80.099999999999994" customHeight="1" thickTop="1" thickBot="1" x14ac:dyDescent="0.45">
      <c r="C259" s="124">
        <v>123</v>
      </c>
      <c r="D259" s="105" t="s">
        <v>217</v>
      </c>
      <c r="E259" s="106"/>
      <c r="F259" s="106"/>
      <c r="G259" s="106"/>
      <c r="H259" s="106"/>
      <c r="I259" s="106"/>
      <c r="J259" s="106"/>
      <c r="K259" s="106"/>
      <c r="L259" s="106"/>
      <c r="P259" s="108">
        <v>24</v>
      </c>
      <c r="S259"/>
      <c r="T259" s="101">
        <f t="shared" si="20"/>
        <v>19.834710743801654</v>
      </c>
      <c r="U259" s="125" t="s">
        <v>229</v>
      </c>
    </row>
    <row r="260" spans="3:21" ht="12.9" customHeight="1" thickTop="1" thickBot="1" x14ac:dyDescent="0.45">
      <c r="C260" s="123"/>
      <c r="D260" s="104"/>
      <c r="S260"/>
      <c r="T260" s="101"/>
    </row>
    <row r="261" spans="3:21" ht="80.099999999999994" customHeight="1" thickTop="1" thickBot="1" x14ac:dyDescent="0.45">
      <c r="C261" s="124">
        <v>124</v>
      </c>
      <c r="D261" s="105" t="s">
        <v>215</v>
      </c>
      <c r="E261" s="106"/>
      <c r="F261" s="106"/>
      <c r="G261" s="106"/>
      <c r="H261" s="106"/>
      <c r="I261" s="106"/>
      <c r="J261" s="106"/>
      <c r="K261" s="106"/>
      <c r="L261" s="106"/>
      <c r="P261" s="108">
        <v>65</v>
      </c>
      <c r="S261"/>
      <c r="T261" s="101">
        <f t="shared" si="20"/>
        <v>53.719008264462815</v>
      </c>
      <c r="U261" s="125" t="s">
        <v>4</v>
      </c>
    </row>
    <row r="262" spans="3:21" ht="12.9" customHeight="1" thickTop="1" thickBot="1" x14ac:dyDescent="0.45">
      <c r="C262" s="123"/>
      <c r="D262" s="104"/>
      <c r="S262"/>
      <c r="T262" s="101"/>
    </row>
    <row r="263" spans="3:21" ht="80.099999999999994" customHeight="1" thickTop="1" thickBot="1" x14ac:dyDescent="0.45">
      <c r="C263" s="124">
        <v>125</v>
      </c>
      <c r="D263" s="105" t="s">
        <v>214</v>
      </c>
      <c r="E263" s="106"/>
      <c r="F263" s="106"/>
      <c r="G263" s="106"/>
      <c r="H263" s="106"/>
      <c r="I263" s="106"/>
      <c r="J263" s="106"/>
      <c r="K263" s="106"/>
      <c r="L263" s="106"/>
      <c r="P263" s="108">
        <v>65</v>
      </c>
      <c r="S263"/>
      <c r="T263" s="101">
        <f t="shared" si="20"/>
        <v>53.719008264462815</v>
      </c>
      <c r="U263" s="125" t="s">
        <v>4</v>
      </c>
    </row>
    <row r="264" spans="3:21" ht="12.9" customHeight="1" thickTop="1" thickBot="1" x14ac:dyDescent="0.45">
      <c r="C264" s="123"/>
      <c r="D264" s="104"/>
      <c r="S264"/>
      <c r="T264" s="101"/>
    </row>
    <row r="265" spans="3:21" ht="80.099999999999994" customHeight="1" thickTop="1" thickBot="1" x14ac:dyDescent="0.45">
      <c r="C265" s="124">
        <v>126</v>
      </c>
      <c r="D265" s="105" t="s">
        <v>213</v>
      </c>
      <c r="E265" s="106"/>
      <c r="F265" s="106"/>
      <c r="G265" s="106"/>
      <c r="H265" s="106"/>
      <c r="I265" s="106"/>
      <c r="J265" s="106"/>
      <c r="K265" s="106"/>
      <c r="L265" s="106"/>
      <c r="P265" s="108">
        <v>65</v>
      </c>
      <c r="S265"/>
      <c r="T265" s="101">
        <f t="shared" si="20"/>
        <v>53.719008264462815</v>
      </c>
      <c r="U265" s="125" t="s">
        <v>4</v>
      </c>
    </row>
    <row r="266" spans="3:21" ht="12.9" customHeight="1" thickTop="1" thickBot="1" x14ac:dyDescent="0.45">
      <c r="C266" s="123"/>
      <c r="D266" s="104"/>
      <c r="S266"/>
      <c r="T266" s="101"/>
    </row>
    <row r="267" spans="3:21" ht="80.099999999999994" customHeight="1" thickTop="1" thickBot="1" x14ac:dyDescent="0.45">
      <c r="C267" s="124">
        <v>127</v>
      </c>
      <c r="D267" s="105" t="s">
        <v>226</v>
      </c>
      <c r="E267" s="106"/>
      <c r="F267" s="106"/>
      <c r="G267" s="106"/>
      <c r="H267" s="106"/>
      <c r="I267" s="106"/>
      <c r="J267" s="106"/>
      <c r="K267" s="106"/>
      <c r="L267" s="106"/>
      <c r="P267" s="108">
        <v>9.6</v>
      </c>
      <c r="S267"/>
      <c r="T267" s="101">
        <f t="shared" si="20"/>
        <v>7.9338842975206614</v>
      </c>
      <c r="U267" s="125" t="s">
        <v>228</v>
      </c>
    </row>
    <row r="268" spans="3:21" ht="12.9" customHeight="1" thickTop="1" thickBot="1" x14ac:dyDescent="0.45">
      <c r="C268" s="123"/>
      <c r="D268" s="104"/>
      <c r="S268"/>
      <c r="T268" s="101"/>
    </row>
    <row r="269" spans="3:21" ht="80.099999999999994" customHeight="1" thickTop="1" thickBot="1" x14ac:dyDescent="0.45">
      <c r="C269" s="124">
        <v>128</v>
      </c>
      <c r="D269" s="105" t="s">
        <v>218</v>
      </c>
      <c r="E269" s="106"/>
      <c r="F269" s="106"/>
      <c r="G269" s="106"/>
      <c r="H269" s="106"/>
      <c r="I269" s="106"/>
      <c r="J269" s="106"/>
      <c r="K269" s="106"/>
      <c r="L269" s="106"/>
      <c r="P269" s="108">
        <v>38.5</v>
      </c>
      <c r="S269"/>
      <c r="T269" s="101">
        <f t="shared" si="20"/>
        <v>31.81818181818182</v>
      </c>
      <c r="U269" s="125" t="s">
        <v>230</v>
      </c>
    </row>
    <row r="270" spans="3:21" ht="12.9" customHeight="1" thickTop="1" thickBot="1" x14ac:dyDescent="0.45">
      <c r="C270" s="123"/>
      <c r="D270" s="104"/>
      <c r="S270"/>
      <c r="T270" s="101"/>
    </row>
    <row r="271" spans="3:21" ht="80.099999999999994" customHeight="1" thickTop="1" thickBot="1" x14ac:dyDescent="0.45">
      <c r="C271" s="124">
        <v>129</v>
      </c>
      <c r="D271" s="105" t="s">
        <v>219</v>
      </c>
      <c r="E271" s="106"/>
      <c r="F271" s="106"/>
      <c r="G271" s="106"/>
      <c r="H271" s="106"/>
      <c r="I271" s="106"/>
      <c r="J271" s="106"/>
      <c r="K271" s="106"/>
      <c r="L271" s="106"/>
      <c r="P271" s="108">
        <v>49.5</v>
      </c>
      <c r="S271"/>
      <c r="T271" s="101">
        <f t="shared" si="20"/>
        <v>40.909090909090914</v>
      </c>
      <c r="U271" s="125" t="s">
        <v>230</v>
      </c>
    </row>
    <row r="272" spans="3:21" ht="12.9" customHeight="1" thickTop="1" thickBot="1" x14ac:dyDescent="0.5">
      <c r="S272">
        <f t="shared" si="14"/>
        <v>0</v>
      </c>
      <c r="T272" s="101"/>
    </row>
    <row r="273" spans="3:21" ht="80.099999999999994" customHeight="1" thickTop="1" thickBot="1" x14ac:dyDescent="0.45">
      <c r="C273" s="116">
        <v>130</v>
      </c>
      <c r="D273" s="84" t="s">
        <v>196</v>
      </c>
      <c r="E273" s="40"/>
      <c r="F273" s="40"/>
      <c r="G273" s="40"/>
      <c r="H273" s="40"/>
      <c r="I273" s="40"/>
      <c r="J273" s="40"/>
      <c r="K273" s="40"/>
      <c r="L273" s="23"/>
      <c r="P273" s="108">
        <v>22</v>
      </c>
      <c r="Q273" s="78">
        <v>19.5</v>
      </c>
      <c r="R273" s="1">
        <f t="shared" ref="R273" si="21">Q273*1.15</f>
        <v>22.424999999999997</v>
      </c>
      <c r="S273">
        <f t="shared" ref="S273:S287" si="22">Q273*1.1</f>
        <v>21.450000000000003</v>
      </c>
      <c r="T273" s="101">
        <f t="shared" si="20"/>
        <v>18.181818181818183</v>
      </c>
      <c r="U273" s="125" t="s">
        <v>229</v>
      </c>
    </row>
    <row r="274" spans="3:21" ht="12.9" customHeight="1" thickTop="1" thickBot="1" x14ac:dyDescent="0.5">
      <c r="S274">
        <f t="shared" si="22"/>
        <v>0</v>
      </c>
      <c r="T274" s="101"/>
    </row>
    <row r="275" spans="3:21" ht="80.099999999999994" customHeight="1" thickTop="1" thickBot="1" x14ac:dyDescent="0.45">
      <c r="C275" s="116">
        <v>131</v>
      </c>
      <c r="D275" s="84" t="s">
        <v>196</v>
      </c>
      <c r="E275" s="40"/>
      <c r="F275" s="40"/>
      <c r="G275" s="40"/>
      <c r="H275" s="40"/>
      <c r="I275" s="40"/>
      <c r="J275" s="40"/>
      <c r="K275" s="40"/>
      <c r="L275" s="23"/>
      <c r="P275" s="108">
        <v>22</v>
      </c>
      <c r="Q275" s="78">
        <v>19.5</v>
      </c>
      <c r="R275" s="1">
        <f t="shared" ref="R275" si="23">Q275*1.15</f>
        <v>22.424999999999997</v>
      </c>
      <c r="S275">
        <f t="shared" si="22"/>
        <v>21.450000000000003</v>
      </c>
      <c r="T275" s="101">
        <f t="shared" si="20"/>
        <v>18.181818181818183</v>
      </c>
      <c r="U275" s="125" t="s">
        <v>229</v>
      </c>
    </row>
    <row r="276" spans="3:21" ht="12.9" customHeight="1" thickTop="1" thickBot="1" x14ac:dyDescent="0.5">
      <c r="S276">
        <f t="shared" si="22"/>
        <v>0</v>
      </c>
      <c r="T276" s="101"/>
    </row>
    <row r="277" spans="3:21" ht="80.099999999999994" customHeight="1" thickTop="1" thickBot="1" x14ac:dyDescent="0.45">
      <c r="C277" s="116">
        <v>132</v>
      </c>
      <c r="D277" s="84" t="s">
        <v>196</v>
      </c>
      <c r="E277" s="40"/>
      <c r="F277" s="40"/>
      <c r="G277" s="40"/>
      <c r="H277" s="40"/>
      <c r="I277" s="40"/>
      <c r="J277" s="40"/>
      <c r="K277" s="40"/>
      <c r="L277" s="23"/>
      <c r="P277" s="108">
        <v>22</v>
      </c>
      <c r="Q277" s="78">
        <v>19.5</v>
      </c>
      <c r="R277" s="1">
        <f t="shared" ref="R277" si="24">Q277*1.15</f>
        <v>22.424999999999997</v>
      </c>
      <c r="S277">
        <f t="shared" si="22"/>
        <v>21.450000000000003</v>
      </c>
      <c r="T277" s="101">
        <f t="shared" si="20"/>
        <v>18.181818181818183</v>
      </c>
      <c r="U277" s="125" t="s">
        <v>229</v>
      </c>
    </row>
    <row r="278" spans="3:21" ht="12.9" customHeight="1" thickTop="1" thickBot="1" x14ac:dyDescent="0.5">
      <c r="S278">
        <f t="shared" si="22"/>
        <v>0</v>
      </c>
      <c r="T278" s="101"/>
    </row>
    <row r="279" spans="3:21" ht="80.099999999999994" customHeight="1" thickTop="1" thickBot="1" x14ac:dyDescent="0.45">
      <c r="C279" s="116">
        <v>133</v>
      </c>
      <c r="D279" s="84" t="s">
        <v>196</v>
      </c>
      <c r="E279" s="40"/>
      <c r="F279" s="40"/>
      <c r="G279" s="40"/>
      <c r="H279" s="40"/>
      <c r="I279" s="40"/>
      <c r="J279" s="40"/>
      <c r="K279" s="40"/>
      <c r="L279" s="23"/>
      <c r="P279" s="108">
        <v>22</v>
      </c>
      <c r="Q279" s="78">
        <v>19.5</v>
      </c>
      <c r="R279" s="1">
        <f t="shared" ref="R279" si="25">Q279*1.15</f>
        <v>22.424999999999997</v>
      </c>
      <c r="S279">
        <f t="shared" si="22"/>
        <v>21.450000000000003</v>
      </c>
      <c r="T279" s="101">
        <f t="shared" si="20"/>
        <v>18.181818181818183</v>
      </c>
      <c r="U279" s="125" t="s">
        <v>229</v>
      </c>
    </row>
    <row r="280" spans="3:21" ht="12.9" customHeight="1" thickTop="1" thickBot="1" x14ac:dyDescent="0.5">
      <c r="S280">
        <f t="shared" si="22"/>
        <v>0</v>
      </c>
      <c r="T280" s="101"/>
    </row>
    <row r="281" spans="3:21" ht="80.099999999999994" customHeight="1" thickTop="1" thickBot="1" x14ac:dyDescent="0.45">
      <c r="C281" s="116">
        <v>134</v>
      </c>
      <c r="D281" s="84" t="s">
        <v>197</v>
      </c>
      <c r="E281" s="40"/>
      <c r="F281" s="40"/>
      <c r="G281" s="40"/>
      <c r="H281" s="40"/>
      <c r="I281" s="40"/>
      <c r="J281" s="40"/>
      <c r="K281" s="40"/>
      <c r="L281" s="23"/>
      <c r="P281" s="108">
        <v>22</v>
      </c>
      <c r="Q281" s="78">
        <v>19.5</v>
      </c>
      <c r="R281" s="1">
        <f t="shared" ref="R281" si="26">Q281*1.15</f>
        <v>22.424999999999997</v>
      </c>
      <c r="S281">
        <f t="shared" si="22"/>
        <v>21.450000000000003</v>
      </c>
      <c r="T281" s="101">
        <f t="shared" si="20"/>
        <v>18.181818181818183</v>
      </c>
      <c r="U281" s="125" t="s">
        <v>229</v>
      </c>
    </row>
    <row r="282" spans="3:21" ht="12.9" customHeight="1" thickTop="1" thickBot="1" x14ac:dyDescent="0.5">
      <c r="S282">
        <f t="shared" si="22"/>
        <v>0</v>
      </c>
      <c r="T282" s="101"/>
    </row>
    <row r="283" spans="3:21" ht="80.099999999999994" customHeight="1" thickTop="1" thickBot="1" x14ac:dyDescent="0.45">
      <c r="C283" s="116">
        <v>135</v>
      </c>
      <c r="D283" s="84" t="s">
        <v>198</v>
      </c>
      <c r="E283" s="40"/>
      <c r="F283" s="40"/>
      <c r="G283" s="40"/>
      <c r="H283" s="40"/>
      <c r="I283" s="40"/>
      <c r="J283" s="40"/>
      <c r="K283" s="40"/>
      <c r="L283" s="23"/>
      <c r="P283" s="108">
        <v>38.5</v>
      </c>
      <c r="Q283" s="78">
        <v>34.5</v>
      </c>
      <c r="R283" s="1">
        <f t="shared" ref="R283" si="27">Q283*1.15</f>
        <v>39.674999999999997</v>
      </c>
      <c r="S283">
        <f t="shared" si="22"/>
        <v>37.950000000000003</v>
      </c>
      <c r="T283" s="101">
        <f t="shared" si="20"/>
        <v>31.81818181818182</v>
      </c>
      <c r="U283" s="125" t="s">
        <v>229</v>
      </c>
    </row>
    <row r="284" spans="3:21" ht="12.9" customHeight="1" thickTop="1" thickBot="1" x14ac:dyDescent="0.5">
      <c r="S284">
        <f t="shared" si="22"/>
        <v>0</v>
      </c>
      <c r="T284" s="101"/>
    </row>
    <row r="285" spans="3:21" ht="80.099999999999994" customHeight="1" thickTop="1" thickBot="1" x14ac:dyDescent="0.45">
      <c r="C285" s="116">
        <v>136</v>
      </c>
      <c r="D285" s="84" t="s">
        <v>198</v>
      </c>
      <c r="E285" s="40"/>
      <c r="F285" s="40"/>
      <c r="G285" s="40"/>
      <c r="H285" s="40"/>
      <c r="I285" s="40"/>
      <c r="J285" s="40"/>
      <c r="K285" s="40"/>
      <c r="L285" s="23"/>
      <c r="P285" s="108">
        <v>38.5</v>
      </c>
      <c r="Q285" s="78">
        <v>34.5</v>
      </c>
      <c r="R285" s="1">
        <f t="shared" ref="R285" si="28">Q285*1.15</f>
        <v>39.674999999999997</v>
      </c>
      <c r="S285">
        <f t="shared" si="22"/>
        <v>37.950000000000003</v>
      </c>
      <c r="T285" s="101">
        <f t="shared" si="20"/>
        <v>31.81818181818182</v>
      </c>
      <c r="U285" s="125" t="s">
        <v>229</v>
      </c>
    </row>
    <row r="286" spans="3:21" ht="12.9" customHeight="1" thickTop="1" thickBot="1" x14ac:dyDescent="0.5">
      <c r="S286">
        <f t="shared" si="22"/>
        <v>0</v>
      </c>
      <c r="T286" s="101"/>
    </row>
    <row r="287" spans="3:21" ht="80.099999999999994" customHeight="1" thickTop="1" thickBot="1" x14ac:dyDescent="0.45">
      <c r="C287" s="116">
        <v>137</v>
      </c>
      <c r="D287" s="84" t="s">
        <v>198</v>
      </c>
      <c r="E287" s="40"/>
      <c r="F287" s="40"/>
      <c r="G287" s="40"/>
      <c r="H287" s="40"/>
      <c r="I287" s="40"/>
      <c r="J287" s="40"/>
      <c r="K287" s="40"/>
      <c r="L287" s="23"/>
      <c r="P287" s="108">
        <v>38.5</v>
      </c>
      <c r="Q287" s="78">
        <v>34.5</v>
      </c>
      <c r="R287" s="1">
        <f t="shared" ref="R287" si="29">Q287*1.15</f>
        <v>39.674999999999997</v>
      </c>
      <c r="S287">
        <f t="shared" si="22"/>
        <v>37.950000000000003</v>
      </c>
      <c r="T287" s="101">
        <f t="shared" si="20"/>
        <v>31.81818181818182</v>
      </c>
      <c r="U287" s="125" t="s">
        <v>229</v>
      </c>
    </row>
    <row r="288" spans="3:21" ht="12.9" customHeight="1" thickTop="1" thickBot="1" x14ac:dyDescent="0.5">
      <c r="T288" s="101"/>
    </row>
    <row r="289" spans="3:21" ht="80.099999999999994" customHeight="1" thickTop="1" thickBot="1" x14ac:dyDescent="0.45">
      <c r="C289" s="124">
        <v>138</v>
      </c>
      <c r="D289" s="105" t="s">
        <v>212</v>
      </c>
      <c r="E289" s="106"/>
      <c r="F289" s="106"/>
      <c r="G289" s="106"/>
      <c r="H289" s="106"/>
      <c r="I289" s="106"/>
      <c r="J289" s="106"/>
      <c r="K289" s="106"/>
      <c r="L289" s="106"/>
      <c r="P289" s="108">
        <v>38.5</v>
      </c>
      <c r="R289" s="1">
        <f t="shared" ref="R289" si="30">Q289*1.15</f>
        <v>0</v>
      </c>
      <c r="T289" s="101">
        <f t="shared" si="20"/>
        <v>31.81818181818182</v>
      </c>
      <c r="U289" s="125" t="s">
        <v>229</v>
      </c>
    </row>
    <row r="290" spans="3:21" ht="12.9" customHeight="1" thickTop="1" thickBot="1" x14ac:dyDescent="0.45">
      <c r="C290" s="123"/>
      <c r="D290" s="104"/>
      <c r="T290" s="101"/>
    </row>
    <row r="291" spans="3:21" ht="80.099999999999994" customHeight="1" thickTop="1" thickBot="1" x14ac:dyDescent="0.45">
      <c r="C291" s="124">
        <v>139</v>
      </c>
      <c r="D291" s="105" t="s">
        <v>208</v>
      </c>
      <c r="E291" s="106"/>
      <c r="F291" s="106"/>
      <c r="G291" s="106"/>
      <c r="H291" s="106"/>
      <c r="I291" s="106"/>
      <c r="J291" s="106"/>
      <c r="K291" s="106"/>
      <c r="L291" s="106"/>
      <c r="P291" s="108">
        <v>28.5</v>
      </c>
      <c r="T291" s="101">
        <f t="shared" si="20"/>
        <v>23.553719008264462</v>
      </c>
      <c r="U291" s="125" t="s">
        <v>228</v>
      </c>
    </row>
    <row r="292" spans="3:21" ht="12.9" customHeight="1" thickTop="1" thickBot="1" x14ac:dyDescent="0.45">
      <c r="C292" s="123"/>
      <c r="D292" s="104"/>
      <c r="T292" s="101"/>
    </row>
    <row r="293" spans="3:21" ht="80.099999999999994" customHeight="1" thickTop="1" thickBot="1" x14ac:dyDescent="0.45">
      <c r="C293" s="124">
        <v>140</v>
      </c>
      <c r="D293" s="105" t="s">
        <v>209</v>
      </c>
      <c r="E293" s="106"/>
      <c r="F293" s="106"/>
      <c r="G293" s="106"/>
      <c r="H293" s="106"/>
      <c r="I293" s="106"/>
      <c r="J293" s="106"/>
      <c r="K293" s="106"/>
      <c r="L293" s="106"/>
      <c r="P293" s="108">
        <v>36.5</v>
      </c>
      <c r="T293" s="101">
        <f t="shared" si="20"/>
        <v>30.165289256198349</v>
      </c>
      <c r="U293" s="125" t="s">
        <v>228</v>
      </c>
    </row>
    <row r="294" spans="3:21" ht="12.9" customHeight="1" thickTop="1" thickBot="1" x14ac:dyDescent="0.5">
      <c r="T294" s="101"/>
    </row>
    <row r="295" spans="3:21" ht="80.099999999999994" customHeight="1" thickTop="1" thickBot="1" x14ac:dyDescent="0.45">
      <c r="C295" s="116">
        <v>141</v>
      </c>
      <c r="D295" s="84" t="s">
        <v>210</v>
      </c>
      <c r="E295" s="40"/>
      <c r="F295" s="40"/>
      <c r="G295" s="40"/>
      <c r="H295" s="40"/>
      <c r="I295" s="40"/>
      <c r="J295" s="40"/>
      <c r="K295" s="40"/>
      <c r="L295" s="23"/>
      <c r="P295" s="108">
        <v>42.5</v>
      </c>
      <c r="T295" s="101">
        <f t="shared" si="20"/>
        <v>35.123966942148762</v>
      </c>
      <c r="U295" s="125" t="s">
        <v>228</v>
      </c>
    </row>
    <row r="296" spans="3:21" ht="12.9" customHeight="1" thickTop="1" thickBot="1" x14ac:dyDescent="0.5">
      <c r="T296" s="101"/>
    </row>
    <row r="297" spans="3:21" ht="80.099999999999994" customHeight="1" thickTop="1" thickBot="1" x14ac:dyDescent="0.45">
      <c r="C297" s="116">
        <v>142</v>
      </c>
      <c r="D297" s="84" t="s">
        <v>211</v>
      </c>
      <c r="E297" s="40"/>
      <c r="F297" s="40"/>
      <c r="G297" s="40"/>
      <c r="H297" s="40"/>
      <c r="I297" s="40"/>
      <c r="J297" s="40"/>
      <c r="K297" s="40"/>
      <c r="L297" s="23"/>
      <c r="P297" s="108">
        <v>46.5</v>
      </c>
      <c r="T297" s="101">
        <f t="shared" si="20"/>
        <v>38.429752066115704</v>
      </c>
      <c r="U297" s="125" t="s">
        <v>228</v>
      </c>
    </row>
    <row r="298" spans="3:21" ht="12.9" customHeight="1" thickTop="1" thickBot="1" x14ac:dyDescent="0.5">
      <c r="T298" s="101"/>
    </row>
    <row r="299" spans="3:21" ht="80.099999999999994" customHeight="1" thickTop="1" thickBot="1" x14ac:dyDescent="0.45">
      <c r="C299" s="116">
        <v>143</v>
      </c>
      <c r="D299" s="84" t="s">
        <v>222</v>
      </c>
      <c r="E299" s="40"/>
      <c r="F299" s="40"/>
      <c r="G299" s="40"/>
      <c r="H299" s="40"/>
      <c r="I299" s="40"/>
      <c r="J299" s="40"/>
      <c r="K299" s="40"/>
      <c r="L299" s="23"/>
      <c r="P299" s="108">
        <v>18.5</v>
      </c>
      <c r="T299" s="101">
        <f t="shared" si="20"/>
        <v>15.289256198347108</v>
      </c>
      <c r="U299" s="125" t="s">
        <v>227</v>
      </c>
    </row>
    <row r="300" spans="3:21" ht="12.9" customHeight="1" thickTop="1" thickBot="1" x14ac:dyDescent="0.5">
      <c r="T300" s="101"/>
    </row>
    <row r="301" spans="3:21" ht="80.099999999999994" customHeight="1" thickTop="1" thickBot="1" x14ac:dyDescent="0.45">
      <c r="C301" s="116">
        <v>144</v>
      </c>
      <c r="D301" s="84" t="s">
        <v>223</v>
      </c>
      <c r="E301" s="40"/>
      <c r="F301" s="40"/>
      <c r="G301" s="40"/>
      <c r="H301" s="40"/>
      <c r="I301" s="40"/>
      <c r="J301" s="40"/>
      <c r="K301" s="40"/>
      <c r="L301" s="23"/>
      <c r="P301" s="108">
        <v>25</v>
      </c>
      <c r="T301" s="101">
        <f t="shared" si="20"/>
        <v>20.66115702479339</v>
      </c>
      <c r="U301" s="125" t="s">
        <v>227</v>
      </c>
    </row>
    <row r="302" spans="3:21" ht="12.9" customHeight="1" thickTop="1" thickBot="1" x14ac:dyDescent="0.5">
      <c r="T302" s="101"/>
    </row>
    <row r="303" spans="3:21" ht="80.099999999999994" customHeight="1" thickTop="1" thickBot="1" x14ac:dyDescent="0.45">
      <c r="C303" s="116">
        <v>145</v>
      </c>
      <c r="D303" s="84" t="s">
        <v>224</v>
      </c>
      <c r="E303" s="40"/>
      <c r="F303" s="40"/>
      <c r="G303" s="40"/>
      <c r="H303" s="40"/>
      <c r="I303" s="40"/>
      <c r="J303" s="40"/>
      <c r="K303" s="40"/>
      <c r="L303" s="23"/>
      <c r="P303" s="108">
        <v>32</v>
      </c>
      <c r="T303" s="101">
        <f t="shared" si="20"/>
        <v>26.446280991735538</v>
      </c>
      <c r="U303" s="125" t="s">
        <v>227</v>
      </c>
    </row>
    <row r="304" spans="3:21" ht="12.9" customHeight="1" thickTop="1" thickBot="1" x14ac:dyDescent="0.5">
      <c r="T304" s="101"/>
    </row>
    <row r="305" spans="3:21" ht="80.099999999999994" customHeight="1" thickTop="1" thickBot="1" x14ac:dyDescent="0.45">
      <c r="C305" s="116">
        <v>146</v>
      </c>
      <c r="D305" s="84" t="s">
        <v>225</v>
      </c>
      <c r="E305" s="40"/>
      <c r="F305" s="40"/>
      <c r="G305" s="40"/>
      <c r="H305" s="40"/>
      <c r="I305" s="40"/>
      <c r="J305" s="40"/>
      <c r="K305" s="40"/>
      <c r="L305" s="23"/>
      <c r="P305" s="108">
        <v>39</v>
      </c>
      <c r="T305" s="101">
        <f t="shared" si="20"/>
        <v>32.231404958677686</v>
      </c>
      <c r="U305" s="125" t="s">
        <v>227</v>
      </c>
    </row>
    <row r="306" spans="3:21" ht="12.9" customHeight="1" thickTop="1" thickBot="1" x14ac:dyDescent="0.5">
      <c r="T306" s="101"/>
    </row>
    <row r="307" spans="3:21" ht="80.099999999999994" customHeight="1" thickTop="1" thickBot="1" x14ac:dyDescent="0.45">
      <c r="C307" s="116">
        <v>147</v>
      </c>
      <c r="D307" s="84" t="s">
        <v>220</v>
      </c>
      <c r="E307" s="40"/>
      <c r="F307" s="40"/>
      <c r="G307" s="40"/>
      <c r="H307" s="40"/>
      <c r="I307" s="40"/>
      <c r="J307" s="40"/>
      <c r="K307" s="40"/>
      <c r="L307" s="23"/>
      <c r="P307" s="108">
        <v>72</v>
      </c>
      <c r="T307" s="101">
        <f t="shared" si="20"/>
        <v>59.504132231404959</v>
      </c>
      <c r="U307" s="125" t="s">
        <v>227</v>
      </c>
    </row>
    <row r="308" spans="3:21" ht="12.9" customHeight="1" thickTop="1" thickBot="1" x14ac:dyDescent="0.5">
      <c r="T308" s="101"/>
    </row>
    <row r="309" spans="3:21" ht="80.099999999999994" customHeight="1" thickTop="1" thickBot="1" x14ac:dyDescent="0.45">
      <c r="C309" s="116">
        <v>148</v>
      </c>
      <c r="D309" s="84" t="s">
        <v>221</v>
      </c>
      <c r="E309" s="40"/>
      <c r="F309" s="40"/>
      <c r="G309" s="40"/>
      <c r="H309" s="40"/>
      <c r="I309" s="40"/>
      <c r="J309" s="40"/>
      <c r="K309" s="40"/>
      <c r="L309" s="23"/>
      <c r="P309" s="108">
        <v>72</v>
      </c>
      <c r="T309" s="101">
        <f t="shared" si="20"/>
        <v>59.504132231404959</v>
      </c>
      <c r="U309" s="125" t="s">
        <v>227</v>
      </c>
    </row>
    <row r="310" spans="3:21" ht="12.9" customHeight="1" thickTop="1" thickBot="1" x14ac:dyDescent="0.5"/>
    <row r="311" spans="3:21" ht="24.6" hidden="1" thickTop="1" thickBot="1" x14ac:dyDescent="0.45">
      <c r="C311" s="116">
        <v>149</v>
      </c>
      <c r="D311" s="84"/>
      <c r="E311" s="40"/>
      <c r="F311" s="40"/>
      <c r="G311" s="40"/>
      <c r="H311" s="40"/>
      <c r="I311" s="40"/>
      <c r="J311" s="40"/>
      <c r="K311" s="40"/>
      <c r="L311" s="23"/>
      <c r="T311" s="101">
        <f t="shared" ref="T311" si="31">P311/1.21</f>
        <v>0</v>
      </c>
    </row>
    <row r="312" spans="3:21" ht="24" hidden="1" thickBot="1" x14ac:dyDescent="0.5">
      <c r="T312" s="101"/>
    </row>
    <row r="313" spans="3:21" ht="80.099999999999994" customHeight="1" thickTop="1" thickBot="1" x14ac:dyDescent="0.45">
      <c r="C313" s="116">
        <v>150</v>
      </c>
      <c r="D313" s="84" t="s">
        <v>243</v>
      </c>
      <c r="E313" s="40"/>
      <c r="F313" s="40"/>
      <c r="G313" s="40"/>
      <c r="H313" s="40"/>
      <c r="I313" s="40"/>
      <c r="J313" s="40"/>
      <c r="K313" s="40"/>
      <c r="L313" s="23"/>
      <c r="P313" s="108">
        <v>43.5</v>
      </c>
      <c r="T313" s="101">
        <f t="shared" ref="T313" si="32">P313/1.21</f>
        <v>35.950413223140494</v>
      </c>
      <c r="U313" s="125" t="s">
        <v>230</v>
      </c>
    </row>
    <row r="314" spans="3:21" ht="12.9" customHeight="1" thickTop="1" thickBot="1" x14ac:dyDescent="0.5">
      <c r="T314" s="101"/>
    </row>
    <row r="315" spans="3:21" ht="80.099999999999994" customHeight="1" thickTop="1" thickBot="1" x14ac:dyDescent="0.45">
      <c r="C315" s="116">
        <v>151</v>
      </c>
      <c r="D315" s="84" t="s">
        <v>272</v>
      </c>
      <c r="E315" s="40"/>
      <c r="F315" s="40"/>
      <c r="G315" s="40"/>
      <c r="H315" s="40"/>
      <c r="I315" s="40"/>
      <c r="J315" s="40"/>
      <c r="K315" s="40"/>
      <c r="L315" s="23"/>
      <c r="P315" s="108">
        <v>24.5</v>
      </c>
      <c r="T315" s="101">
        <f t="shared" ref="T315" si="33">P315/1.21</f>
        <v>20.24793388429752</v>
      </c>
      <c r="U315" s="125" t="s">
        <v>229</v>
      </c>
    </row>
    <row r="316" spans="3:21" ht="12.9" customHeight="1" thickTop="1" thickBot="1" x14ac:dyDescent="0.5"/>
    <row r="317" spans="3:21" ht="80.099999999999994" customHeight="1" thickTop="1" thickBot="1" x14ac:dyDescent="0.45">
      <c r="C317" s="116">
        <v>152</v>
      </c>
      <c r="D317" s="84" t="s">
        <v>273</v>
      </c>
      <c r="E317" s="40"/>
      <c r="F317" s="40"/>
      <c r="G317" s="40"/>
      <c r="H317" s="40"/>
      <c r="I317" s="40"/>
      <c r="J317" s="40"/>
      <c r="K317" s="40"/>
      <c r="L317" s="23"/>
      <c r="P317" s="108">
        <v>19.5</v>
      </c>
      <c r="T317" s="101">
        <f t="shared" ref="T317" si="34">P317/1.21</f>
        <v>16.115702479338843</v>
      </c>
      <c r="U317" s="125" t="s">
        <v>229</v>
      </c>
    </row>
    <row r="318" spans="3:21" ht="12.9" customHeight="1" thickTop="1" thickBot="1" x14ac:dyDescent="0.5">
      <c r="T318" s="101"/>
    </row>
    <row r="319" spans="3:21" ht="80.099999999999994" customHeight="1" thickTop="1" thickBot="1" x14ac:dyDescent="0.45">
      <c r="C319" s="116">
        <v>153</v>
      </c>
      <c r="D319" s="84" t="s">
        <v>274</v>
      </c>
      <c r="E319" s="40"/>
      <c r="F319" s="40"/>
      <c r="G319" s="40"/>
      <c r="H319" s="40"/>
      <c r="I319" s="40"/>
      <c r="J319" s="40"/>
      <c r="K319" s="40"/>
      <c r="L319" s="23"/>
      <c r="P319" s="108">
        <v>24.5</v>
      </c>
      <c r="T319" s="101">
        <f t="shared" ref="T319:T381" si="35">P319/1.21</f>
        <v>20.24793388429752</v>
      </c>
      <c r="U319" s="125" t="s">
        <v>229</v>
      </c>
    </row>
    <row r="320" spans="3:21" ht="12.9" customHeight="1" thickTop="1" thickBot="1" x14ac:dyDescent="0.5">
      <c r="T320" s="101"/>
    </row>
    <row r="321" spans="3:21" ht="80.099999999999994" hidden="1" customHeight="1" thickTop="1" thickBot="1" x14ac:dyDescent="0.45">
      <c r="C321" s="116">
        <v>154</v>
      </c>
      <c r="D321" s="84"/>
      <c r="E321" s="40"/>
      <c r="F321" s="40"/>
      <c r="G321" s="40"/>
      <c r="H321" s="40"/>
      <c r="I321" s="40"/>
      <c r="J321" s="40"/>
      <c r="K321" s="40"/>
      <c r="L321" s="23"/>
      <c r="T321" s="101">
        <f t="shared" si="35"/>
        <v>0</v>
      </c>
    </row>
    <row r="322" spans="3:21" ht="12.9" hidden="1" customHeight="1" thickTop="1" thickBot="1" x14ac:dyDescent="0.5">
      <c r="T322" s="101"/>
    </row>
    <row r="323" spans="3:21" ht="80.099999999999994" customHeight="1" thickTop="1" thickBot="1" x14ac:dyDescent="0.45">
      <c r="C323" s="116">
        <v>155</v>
      </c>
      <c r="D323" s="84" t="s">
        <v>247</v>
      </c>
      <c r="E323" s="40"/>
      <c r="F323" s="40"/>
      <c r="G323" s="40"/>
      <c r="H323" s="40"/>
      <c r="I323" s="40"/>
      <c r="J323" s="40"/>
      <c r="K323" s="40"/>
      <c r="L323" s="23"/>
      <c r="P323" s="108">
        <v>34</v>
      </c>
      <c r="T323" s="101">
        <f t="shared" si="35"/>
        <v>28.099173553719009</v>
      </c>
      <c r="U323" s="125" t="s">
        <v>267</v>
      </c>
    </row>
    <row r="324" spans="3:21" ht="12.9" customHeight="1" thickTop="1" thickBot="1" x14ac:dyDescent="0.5">
      <c r="T324" s="101"/>
    </row>
    <row r="325" spans="3:21" ht="80.099999999999994" customHeight="1" thickTop="1" thickBot="1" x14ac:dyDescent="0.45">
      <c r="C325" s="116">
        <v>156</v>
      </c>
      <c r="D325" s="84" t="s">
        <v>248</v>
      </c>
      <c r="E325" s="40"/>
      <c r="F325" s="40"/>
      <c r="G325" s="40"/>
      <c r="H325" s="40"/>
      <c r="I325" s="40"/>
      <c r="J325" s="40"/>
      <c r="K325" s="40"/>
      <c r="L325" s="23"/>
      <c r="P325" s="108">
        <v>39</v>
      </c>
      <c r="T325" s="101">
        <f t="shared" si="35"/>
        <v>32.231404958677686</v>
      </c>
      <c r="U325" s="125" t="s">
        <v>267</v>
      </c>
    </row>
    <row r="326" spans="3:21" ht="12.9" customHeight="1" thickTop="1" thickBot="1" x14ac:dyDescent="0.5">
      <c r="T326" s="101"/>
    </row>
    <row r="327" spans="3:21" ht="80.099999999999994" customHeight="1" thickTop="1" thickBot="1" x14ac:dyDescent="0.45">
      <c r="C327" s="116">
        <v>157</v>
      </c>
      <c r="D327" s="84" t="s">
        <v>249</v>
      </c>
      <c r="E327" s="40"/>
      <c r="F327" s="40"/>
      <c r="G327" s="40"/>
      <c r="H327" s="40"/>
      <c r="I327" s="40"/>
      <c r="J327" s="40"/>
      <c r="K327" s="40"/>
      <c r="L327" s="23"/>
      <c r="P327" s="108">
        <v>54</v>
      </c>
      <c r="T327" s="101">
        <f t="shared" si="35"/>
        <v>44.628099173553721</v>
      </c>
      <c r="U327" s="125" t="s">
        <v>267</v>
      </c>
    </row>
    <row r="328" spans="3:21" ht="12.9" customHeight="1" thickTop="1" thickBot="1" x14ac:dyDescent="0.5">
      <c r="T328" s="101"/>
    </row>
    <row r="329" spans="3:21" ht="80.099999999999994" customHeight="1" thickTop="1" thickBot="1" x14ac:dyDescent="0.45">
      <c r="C329" s="116">
        <v>158</v>
      </c>
      <c r="D329" s="84" t="s">
        <v>250</v>
      </c>
      <c r="E329" s="40"/>
      <c r="F329" s="40"/>
      <c r="G329" s="40"/>
      <c r="H329" s="40"/>
      <c r="I329" s="40"/>
      <c r="J329" s="40"/>
      <c r="K329" s="40"/>
      <c r="L329" s="23"/>
      <c r="P329" s="108">
        <v>82</v>
      </c>
      <c r="T329" s="101">
        <f t="shared" si="35"/>
        <v>67.768595041322314</v>
      </c>
      <c r="U329" s="125" t="s">
        <v>267</v>
      </c>
    </row>
    <row r="330" spans="3:21" ht="12.9" customHeight="1" thickTop="1" thickBot="1" x14ac:dyDescent="0.5">
      <c r="T330" s="101"/>
    </row>
    <row r="331" spans="3:21" ht="80.099999999999994" customHeight="1" thickTop="1" thickBot="1" x14ac:dyDescent="0.45">
      <c r="C331" s="116">
        <v>159</v>
      </c>
      <c r="D331" s="84" t="s">
        <v>251</v>
      </c>
      <c r="E331" s="40"/>
      <c r="F331" s="40"/>
      <c r="G331" s="40"/>
      <c r="H331" s="40"/>
      <c r="I331" s="40"/>
      <c r="J331" s="40"/>
      <c r="K331" s="40"/>
      <c r="L331" s="23"/>
      <c r="P331" s="108">
        <v>95</v>
      </c>
      <c r="T331" s="101">
        <f t="shared" si="35"/>
        <v>78.512396694214885</v>
      </c>
      <c r="U331" s="125" t="s">
        <v>267</v>
      </c>
    </row>
    <row r="332" spans="3:21" ht="12.9" customHeight="1" thickTop="1" thickBot="1" x14ac:dyDescent="0.5">
      <c r="T332" s="101"/>
    </row>
    <row r="333" spans="3:21" ht="80.099999999999994" customHeight="1" thickTop="1" thickBot="1" x14ac:dyDescent="0.45">
      <c r="C333" s="116">
        <v>160</v>
      </c>
      <c r="D333" s="84" t="s">
        <v>258</v>
      </c>
      <c r="E333" s="40"/>
      <c r="F333" s="40"/>
      <c r="G333" s="40"/>
      <c r="H333" s="40"/>
      <c r="I333" s="40"/>
      <c r="J333" s="40"/>
      <c r="K333" s="40"/>
      <c r="L333" s="23"/>
      <c r="P333" s="108">
        <v>24.5</v>
      </c>
      <c r="T333" s="101">
        <f t="shared" si="35"/>
        <v>20.24793388429752</v>
      </c>
      <c r="U333" s="125" t="s">
        <v>268</v>
      </c>
    </row>
    <row r="334" spans="3:21" ht="12.9" customHeight="1" thickTop="1" thickBot="1" x14ac:dyDescent="0.5">
      <c r="T334" s="101"/>
    </row>
    <row r="335" spans="3:21" ht="80.099999999999994" customHeight="1" thickTop="1" thickBot="1" x14ac:dyDescent="0.45">
      <c r="C335" s="116">
        <v>161</v>
      </c>
      <c r="D335" s="84" t="s">
        <v>260</v>
      </c>
      <c r="E335" s="40"/>
      <c r="F335" s="40"/>
      <c r="G335" s="40"/>
      <c r="H335" s="40"/>
      <c r="I335" s="40"/>
      <c r="J335" s="40"/>
      <c r="K335" s="40"/>
      <c r="L335" s="23"/>
      <c r="P335" s="108">
        <v>32.5</v>
      </c>
      <c r="T335" s="101">
        <f t="shared" si="35"/>
        <v>26.859504132231407</v>
      </c>
      <c r="U335" s="125" t="s">
        <v>268</v>
      </c>
    </row>
    <row r="336" spans="3:21" ht="12.9" customHeight="1" thickTop="1" thickBot="1" x14ac:dyDescent="0.5">
      <c r="T336" s="101"/>
    </row>
    <row r="337" spans="3:21" ht="80.099999999999994" customHeight="1" thickTop="1" thickBot="1" x14ac:dyDescent="0.45">
      <c r="C337" s="116">
        <v>162</v>
      </c>
      <c r="D337" s="84" t="s">
        <v>258</v>
      </c>
      <c r="E337" s="40"/>
      <c r="F337" s="40"/>
      <c r="G337" s="40"/>
      <c r="H337" s="40"/>
      <c r="I337" s="40"/>
      <c r="J337" s="40"/>
      <c r="K337" s="40"/>
      <c r="L337" s="23"/>
      <c r="P337" s="108">
        <v>39.5</v>
      </c>
      <c r="T337" s="101">
        <f t="shared" si="35"/>
        <v>32.644628099173552</v>
      </c>
      <c r="U337" s="125" t="s">
        <v>268</v>
      </c>
    </row>
    <row r="338" spans="3:21" ht="12.9" customHeight="1" thickTop="1" thickBot="1" x14ac:dyDescent="0.5">
      <c r="T338" s="101"/>
    </row>
    <row r="339" spans="3:21" ht="80.099999999999994" customHeight="1" thickTop="1" thickBot="1" x14ac:dyDescent="0.45">
      <c r="C339" s="116">
        <v>163</v>
      </c>
      <c r="D339" s="84" t="s">
        <v>259</v>
      </c>
      <c r="E339" s="40"/>
      <c r="F339" s="40"/>
      <c r="G339" s="40"/>
      <c r="H339" s="40"/>
      <c r="I339" s="40"/>
      <c r="J339" s="40"/>
      <c r="K339" s="40"/>
      <c r="L339" s="23"/>
      <c r="P339" s="108">
        <v>42.5</v>
      </c>
      <c r="T339" s="101">
        <f t="shared" si="35"/>
        <v>35.123966942148762</v>
      </c>
      <c r="U339" s="125" t="s">
        <v>268</v>
      </c>
    </row>
    <row r="340" spans="3:21" ht="12.9" customHeight="1" thickTop="1" thickBot="1" x14ac:dyDescent="0.5">
      <c r="T340" s="101"/>
    </row>
    <row r="341" spans="3:21" ht="80.099999999999994" customHeight="1" thickTop="1" thickBot="1" x14ac:dyDescent="0.45">
      <c r="C341" s="116">
        <v>164</v>
      </c>
      <c r="D341" s="84" t="s">
        <v>261</v>
      </c>
      <c r="E341" s="40"/>
      <c r="F341" s="40"/>
      <c r="G341" s="40"/>
      <c r="H341" s="40"/>
      <c r="I341" s="40"/>
      <c r="J341" s="40"/>
      <c r="K341" s="40"/>
      <c r="L341" s="23"/>
      <c r="P341" s="108">
        <v>45</v>
      </c>
      <c r="T341" s="101">
        <f t="shared" si="35"/>
        <v>37.190082644628099</v>
      </c>
      <c r="U341" s="125" t="s">
        <v>268</v>
      </c>
    </row>
    <row r="342" spans="3:21" ht="12.9" customHeight="1" thickTop="1" thickBot="1" x14ac:dyDescent="0.5">
      <c r="T342" s="101"/>
    </row>
    <row r="343" spans="3:21" ht="80.099999999999994" customHeight="1" thickTop="1" thickBot="1" x14ac:dyDescent="0.45">
      <c r="C343" s="116">
        <v>165</v>
      </c>
      <c r="D343" s="84" t="s">
        <v>262</v>
      </c>
      <c r="E343" s="40"/>
      <c r="F343" s="40"/>
      <c r="G343" s="40"/>
      <c r="H343" s="40"/>
      <c r="I343" s="40"/>
      <c r="J343" s="40"/>
      <c r="K343" s="40"/>
      <c r="L343" s="23"/>
      <c r="P343" s="108">
        <v>49.5</v>
      </c>
      <c r="T343" s="101">
        <f t="shared" si="35"/>
        <v>40.909090909090914</v>
      </c>
      <c r="U343" s="125" t="s">
        <v>268</v>
      </c>
    </row>
    <row r="344" spans="3:21" ht="12.9" customHeight="1" thickTop="1" thickBot="1" x14ac:dyDescent="0.5">
      <c r="T344" s="101"/>
    </row>
    <row r="345" spans="3:21" ht="80.099999999999994" hidden="1" customHeight="1" thickTop="1" thickBot="1" x14ac:dyDescent="0.45">
      <c r="C345" s="116">
        <v>166</v>
      </c>
      <c r="D345" s="84"/>
      <c r="E345" s="40"/>
      <c r="F345" s="40"/>
      <c r="G345" s="40"/>
      <c r="H345" s="40"/>
      <c r="I345" s="40"/>
      <c r="J345" s="40"/>
      <c r="K345" s="40"/>
      <c r="L345" s="23"/>
      <c r="T345" s="101">
        <f t="shared" si="35"/>
        <v>0</v>
      </c>
    </row>
    <row r="346" spans="3:21" ht="12.9" hidden="1" customHeight="1" thickTop="1" thickBot="1" x14ac:dyDescent="0.5">
      <c r="T346" s="101"/>
    </row>
    <row r="347" spans="3:21" ht="80.099999999999994" hidden="1" customHeight="1" thickTop="1" thickBot="1" x14ac:dyDescent="0.45">
      <c r="C347" s="116">
        <v>167</v>
      </c>
      <c r="D347" s="84"/>
      <c r="E347" s="40"/>
      <c r="F347" s="40"/>
      <c r="G347" s="40"/>
      <c r="H347" s="40"/>
      <c r="I347" s="40"/>
      <c r="J347" s="40"/>
      <c r="K347" s="40"/>
      <c r="L347" s="23"/>
      <c r="T347" s="101">
        <f t="shared" si="35"/>
        <v>0</v>
      </c>
    </row>
    <row r="348" spans="3:21" ht="12.9" hidden="1" customHeight="1" thickTop="1" thickBot="1" x14ac:dyDescent="0.5">
      <c r="T348" s="101"/>
    </row>
    <row r="349" spans="3:21" ht="80.099999999999994" hidden="1" customHeight="1" thickTop="1" thickBot="1" x14ac:dyDescent="0.45">
      <c r="C349" s="116">
        <v>168</v>
      </c>
      <c r="D349" s="84"/>
      <c r="E349" s="40"/>
      <c r="F349" s="40"/>
      <c r="G349" s="40"/>
      <c r="H349" s="40"/>
      <c r="I349" s="40"/>
      <c r="J349" s="40"/>
      <c r="K349" s="40"/>
      <c r="L349" s="23"/>
      <c r="T349" s="101">
        <f t="shared" si="35"/>
        <v>0</v>
      </c>
    </row>
    <row r="350" spans="3:21" ht="12.9" hidden="1" customHeight="1" thickTop="1" thickBot="1" x14ac:dyDescent="0.5">
      <c r="T350" s="101"/>
    </row>
    <row r="351" spans="3:21" ht="80.099999999999994" hidden="1" customHeight="1" thickTop="1" thickBot="1" x14ac:dyDescent="0.45">
      <c r="C351" s="116">
        <v>169</v>
      </c>
      <c r="D351" s="84"/>
      <c r="E351" s="40"/>
      <c r="F351" s="40"/>
      <c r="G351" s="40"/>
      <c r="H351" s="40"/>
      <c r="I351" s="40"/>
      <c r="J351" s="40"/>
      <c r="K351" s="40"/>
      <c r="L351" s="23"/>
      <c r="T351" s="101">
        <f t="shared" si="35"/>
        <v>0</v>
      </c>
    </row>
    <row r="352" spans="3:21" ht="12.9" hidden="1" customHeight="1" thickTop="1" thickBot="1" x14ac:dyDescent="0.5">
      <c r="T352" s="101"/>
    </row>
    <row r="353" spans="3:21" ht="80.099999999999994" customHeight="1" thickTop="1" thickBot="1" x14ac:dyDescent="0.45">
      <c r="C353" s="116">
        <v>170</v>
      </c>
      <c r="D353" s="84" t="s">
        <v>252</v>
      </c>
      <c r="E353" s="40"/>
      <c r="F353" s="40"/>
      <c r="G353" s="40"/>
      <c r="H353" s="40"/>
      <c r="I353" s="40"/>
      <c r="J353" s="40"/>
      <c r="K353" s="40"/>
      <c r="L353" s="23"/>
      <c r="P353" s="108">
        <v>18.5</v>
      </c>
      <c r="T353" s="101">
        <f t="shared" si="35"/>
        <v>15.289256198347108</v>
      </c>
      <c r="U353" s="125" t="s">
        <v>269</v>
      </c>
    </row>
    <row r="354" spans="3:21" ht="12.9" customHeight="1" thickTop="1" thickBot="1" x14ac:dyDescent="0.5">
      <c r="T354" s="101"/>
    </row>
    <row r="355" spans="3:21" ht="80.099999999999994" customHeight="1" thickTop="1" thickBot="1" x14ac:dyDescent="0.45">
      <c r="C355" s="116">
        <v>171</v>
      </c>
      <c r="D355" s="84" t="s">
        <v>253</v>
      </c>
      <c r="E355" s="40"/>
      <c r="F355" s="40"/>
      <c r="G355" s="40"/>
      <c r="H355" s="40"/>
      <c r="I355" s="40"/>
      <c r="J355" s="40"/>
      <c r="K355" s="40"/>
      <c r="L355" s="23"/>
      <c r="P355" s="108">
        <v>22</v>
      </c>
      <c r="T355" s="101">
        <f t="shared" si="35"/>
        <v>18.181818181818183</v>
      </c>
      <c r="U355" s="125" t="s">
        <v>269</v>
      </c>
    </row>
    <row r="356" spans="3:21" ht="12.9" customHeight="1" thickTop="1" thickBot="1" x14ac:dyDescent="0.5">
      <c r="T356" s="101"/>
    </row>
    <row r="357" spans="3:21" ht="80.099999999999994" customHeight="1" thickTop="1" thickBot="1" x14ac:dyDescent="0.45">
      <c r="C357" s="116">
        <v>172</v>
      </c>
      <c r="D357" s="84" t="s">
        <v>254</v>
      </c>
      <c r="E357" s="40"/>
      <c r="F357" s="40"/>
      <c r="G357" s="40"/>
      <c r="H357" s="40"/>
      <c r="I357" s="40"/>
      <c r="J357" s="40"/>
      <c r="K357" s="40"/>
      <c r="L357" s="23"/>
      <c r="P357" s="108">
        <v>25.5</v>
      </c>
      <c r="T357" s="101">
        <f t="shared" si="35"/>
        <v>21.074380165289256</v>
      </c>
      <c r="U357" s="125" t="s">
        <v>269</v>
      </c>
    </row>
    <row r="358" spans="3:21" ht="12.9" customHeight="1" thickTop="1" thickBot="1" x14ac:dyDescent="0.5">
      <c r="T358" s="101"/>
    </row>
    <row r="359" spans="3:21" ht="80.099999999999994" customHeight="1" thickTop="1" thickBot="1" x14ac:dyDescent="0.45">
      <c r="C359" s="116">
        <v>173</v>
      </c>
      <c r="D359" s="84" t="s">
        <v>255</v>
      </c>
      <c r="E359" s="40"/>
      <c r="F359" s="40"/>
      <c r="G359" s="40"/>
      <c r="H359" s="40"/>
      <c r="I359" s="40"/>
      <c r="J359" s="40"/>
      <c r="K359" s="40"/>
      <c r="L359" s="23"/>
      <c r="P359" s="108">
        <v>28.5</v>
      </c>
      <c r="T359" s="101">
        <f t="shared" si="35"/>
        <v>23.553719008264462</v>
      </c>
      <c r="U359" s="125" t="s">
        <v>269</v>
      </c>
    </row>
    <row r="360" spans="3:21" ht="12.9" customHeight="1" thickTop="1" thickBot="1" x14ac:dyDescent="0.5">
      <c r="T360" s="101"/>
    </row>
    <row r="361" spans="3:21" ht="80.099999999999994" customHeight="1" thickTop="1" thickBot="1" x14ac:dyDescent="0.45">
      <c r="C361" s="116">
        <v>174</v>
      </c>
      <c r="D361" s="84" t="s">
        <v>256</v>
      </c>
      <c r="E361" s="40"/>
      <c r="F361" s="40"/>
      <c r="G361" s="40"/>
      <c r="H361" s="40"/>
      <c r="I361" s="40"/>
      <c r="J361" s="40"/>
      <c r="K361" s="40"/>
      <c r="L361" s="23"/>
      <c r="P361" s="108">
        <v>32</v>
      </c>
      <c r="T361" s="101">
        <f t="shared" si="35"/>
        <v>26.446280991735538</v>
      </c>
      <c r="U361" s="125" t="s">
        <v>269</v>
      </c>
    </row>
    <row r="362" spans="3:21" ht="12.9" customHeight="1" thickTop="1" thickBot="1" x14ac:dyDescent="0.5">
      <c r="T362" s="101"/>
    </row>
    <row r="363" spans="3:21" ht="80.099999999999994" customHeight="1" thickTop="1" thickBot="1" x14ac:dyDescent="0.45">
      <c r="C363" s="116">
        <v>175</v>
      </c>
      <c r="D363" s="84" t="s">
        <v>257</v>
      </c>
      <c r="E363" s="40"/>
      <c r="F363" s="40"/>
      <c r="G363" s="40"/>
      <c r="H363" s="40"/>
      <c r="I363" s="40"/>
      <c r="J363" s="40"/>
      <c r="K363" s="40"/>
      <c r="L363" s="23"/>
      <c r="P363" s="108">
        <v>39</v>
      </c>
      <c r="T363" s="101">
        <f t="shared" si="35"/>
        <v>32.231404958677686</v>
      </c>
      <c r="U363" s="125" t="s">
        <v>269</v>
      </c>
    </row>
    <row r="364" spans="3:21" ht="12.9" customHeight="1" thickTop="1" thickBot="1" x14ac:dyDescent="0.5">
      <c r="T364" s="101"/>
    </row>
    <row r="365" spans="3:21" ht="80.099999999999994" customHeight="1" thickTop="1" thickBot="1" x14ac:dyDescent="0.45">
      <c r="C365" s="116">
        <v>176</v>
      </c>
      <c r="D365" s="84" t="s">
        <v>263</v>
      </c>
      <c r="E365" s="40"/>
      <c r="F365" s="40"/>
      <c r="G365" s="40"/>
      <c r="H365" s="40"/>
      <c r="I365" s="40"/>
      <c r="J365" s="40"/>
      <c r="K365" s="40"/>
      <c r="L365" s="23"/>
      <c r="P365" s="108">
        <v>68.5</v>
      </c>
      <c r="T365" s="101">
        <f t="shared" si="35"/>
        <v>56.611570247933884</v>
      </c>
      <c r="U365" s="125" t="s">
        <v>0</v>
      </c>
    </row>
    <row r="366" spans="3:21" ht="12.9" customHeight="1" thickTop="1" thickBot="1" x14ac:dyDescent="0.5">
      <c r="T366" s="101"/>
    </row>
    <row r="367" spans="3:21" ht="80.099999999999994" hidden="1" customHeight="1" thickTop="1" thickBot="1" x14ac:dyDescent="0.45">
      <c r="C367" s="116">
        <v>177</v>
      </c>
      <c r="D367" s="84"/>
      <c r="E367" s="40"/>
      <c r="F367" s="40"/>
      <c r="G367" s="40"/>
      <c r="H367" s="40"/>
      <c r="I367" s="40"/>
      <c r="J367" s="40"/>
      <c r="K367" s="40"/>
      <c r="L367" s="23"/>
      <c r="T367" s="101">
        <f t="shared" si="35"/>
        <v>0</v>
      </c>
    </row>
    <row r="368" spans="3:21" ht="12.9" hidden="1" customHeight="1" thickTop="1" thickBot="1" x14ac:dyDescent="0.5">
      <c r="T368" s="101"/>
    </row>
    <row r="369" spans="3:21" ht="80.099999999999994" hidden="1" customHeight="1" thickTop="1" thickBot="1" x14ac:dyDescent="0.45">
      <c r="C369" s="116">
        <v>178</v>
      </c>
      <c r="D369" s="84"/>
      <c r="E369" s="40"/>
      <c r="F369" s="40"/>
      <c r="G369" s="40"/>
      <c r="H369" s="40"/>
      <c r="I369" s="40"/>
      <c r="J369" s="40"/>
      <c r="K369" s="40"/>
      <c r="L369" s="23"/>
      <c r="T369" s="101">
        <f t="shared" si="35"/>
        <v>0</v>
      </c>
    </row>
    <row r="370" spans="3:21" ht="12.9" hidden="1" customHeight="1" thickTop="1" thickBot="1" x14ac:dyDescent="0.5">
      <c r="T370" s="101"/>
    </row>
    <row r="371" spans="3:21" ht="80.099999999999994" hidden="1" customHeight="1" thickTop="1" thickBot="1" x14ac:dyDescent="0.45">
      <c r="C371" s="116">
        <v>179</v>
      </c>
      <c r="D371" s="84"/>
      <c r="E371" s="40"/>
      <c r="F371" s="40"/>
      <c r="G371" s="40"/>
      <c r="H371" s="40"/>
      <c r="I371" s="40"/>
      <c r="J371" s="40"/>
      <c r="K371" s="40"/>
      <c r="L371" s="23"/>
      <c r="T371" s="101">
        <f t="shared" si="35"/>
        <v>0</v>
      </c>
    </row>
    <row r="372" spans="3:21" ht="12.9" hidden="1" customHeight="1" thickTop="1" thickBot="1" x14ac:dyDescent="0.5">
      <c r="T372" s="101"/>
    </row>
    <row r="373" spans="3:21" ht="80.099999999999994" customHeight="1" thickTop="1" thickBot="1" x14ac:dyDescent="0.45">
      <c r="C373" s="116">
        <v>180</v>
      </c>
      <c r="D373" s="84" t="s">
        <v>264</v>
      </c>
      <c r="E373" s="40"/>
      <c r="F373" s="40"/>
      <c r="G373" s="40"/>
      <c r="H373" s="40"/>
      <c r="I373" s="40"/>
      <c r="J373" s="40"/>
      <c r="K373" s="40"/>
      <c r="L373" s="23"/>
      <c r="T373" s="101">
        <f t="shared" si="35"/>
        <v>0</v>
      </c>
      <c r="U373" s="125" t="s">
        <v>270</v>
      </c>
    </row>
    <row r="374" spans="3:21" ht="12.9" customHeight="1" thickTop="1" thickBot="1" x14ac:dyDescent="0.5">
      <c r="T374" s="101"/>
    </row>
    <row r="375" spans="3:21" ht="80.099999999999994" customHeight="1" thickTop="1" thickBot="1" x14ac:dyDescent="0.45">
      <c r="C375" s="116">
        <v>181</v>
      </c>
      <c r="D375" s="84" t="s">
        <v>265</v>
      </c>
      <c r="E375" s="40"/>
      <c r="F375" s="40"/>
      <c r="G375" s="40"/>
      <c r="H375" s="40"/>
      <c r="I375" s="40"/>
      <c r="J375" s="40"/>
      <c r="K375" s="40"/>
      <c r="L375" s="23"/>
      <c r="T375" s="101">
        <f t="shared" si="35"/>
        <v>0</v>
      </c>
      <c r="U375" s="125" t="s">
        <v>270</v>
      </c>
    </row>
    <row r="376" spans="3:21" ht="12.9" customHeight="1" thickTop="1" thickBot="1" x14ac:dyDescent="0.5">
      <c r="T376" s="101"/>
    </row>
    <row r="377" spans="3:21" ht="80.099999999999994" customHeight="1" thickTop="1" thickBot="1" x14ac:dyDescent="0.45">
      <c r="C377" s="116">
        <v>182</v>
      </c>
      <c r="D377" s="84" t="s">
        <v>266</v>
      </c>
      <c r="E377" s="40"/>
      <c r="F377" s="40"/>
      <c r="G377" s="40"/>
      <c r="H377" s="40"/>
      <c r="I377" s="40"/>
      <c r="J377" s="40"/>
      <c r="K377" s="40"/>
      <c r="L377" s="23"/>
      <c r="T377" s="101">
        <f t="shared" si="35"/>
        <v>0</v>
      </c>
      <c r="U377" s="125" t="s">
        <v>270</v>
      </c>
    </row>
    <row r="378" spans="3:21" ht="12.9" customHeight="1" thickTop="1" x14ac:dyDescent="0.45">
      <c r="T378" s="101"/>
    </row>
    <row r="379" spans="3:21" ht="80.099999999999994" hidden="1" customHeight="1" thickTop="1" thickBot="1" x14ac:dyDescent="0.45">
      <c r="C379" s="116">
        <v>183</v>
      </c>
      <c r="D379" s="84"/>
      <c r="E379" s="40"/>
      <c r="F379" s="40"/>
      <c r="G379" s="40"/>
      <c r="H379" s="40"/>
      <c r="I379" s="40"/>
      <c r="J379" s="40"/>
      <c r="K379" s="40"/>
      <c r="L379" s="23"/>
      <c r="T379" s="101">
        <f t="shared" si="35"/>
        <v>0</v>
      </c>
    </row>
    <row r="380" spans="3:21" ht="12.9" hidden="1" customHeight="1" thickTop="1" thickBot="1" x14ac:dyDescent="0.5">
      <c r="T380" s="101"/>
    </row>
    <row r="381" spans="3:21" ht="80.099999999999994" hidden="1" customHeight="1" thickTop="1" thickBot="1" x14ac:dyDescent="0.45">
      <c r="C381" s="116">
        <v>184</v>
      </c>
      <c r="D381" s="84"/>
      <c r="E381" s="40"/>
      <c r="F381" s="40"/>
      <c r="G381" s="40"/>
      <c r="H381" s="40"/>
      <c r="I381" s="40"/>
      <c r="J381" s="40"/>
      <c r="K381" s="40"/>
      <c r="L381" s="23"/>
      <c r="T381" s="101">
        <f t="shared" si="35"/>
        <v>0</v>
      </c>
    </row>
  </sheetData>
  <autoFilter ref="C1:AB310" xr:uid="{56369521-20FB-4826-9D91-7EB9BEFB6DDE}"/>
  <mergeCells count="22">
    <mergeCell ref="D22:D23"/>
    <mergeCell ref="D134:D135"/>
    <mergeCell ref="D137:D138"/>
    <mergeCell ref="D140:D141"/>
    <mergeCell ref="D113:D114"/>
    <mergeCell ref="D116:D117"/>
    <mergeCell ref="D119:D120"/>
    <mergeCell ref="D122:D123"/>
    <mergeCell ref="D125:D126"/>
    <mergeCell ref="D128:D129"/>
    <mergeCell ref="D131:D132"/>
    <mergeCell ref="C22:C23"/>
    <mergeCell ref="C140:C141"/>
    <mergeCell ref="C137:C138"/>
    <mergeCell ref="C134:C135"/>
    <mergeCell ref="C131:C132"/>
    <mergeCell ref="C113:C114"/>
    <mergeCell ref="C116:C117"/>
    <mergeCell ref="C119:C120"/>
    <mergeCell ref="C122:C123"/>
    <mergeCell ref="C125:C126"/>
    <mergeCell ref="C128:C1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EC82FA67BEE3449FA3B6A902964BA0" ma:contentTypeVersion="11" ma:contentTypeDescription="Een nieuw document maken." ma:contentTypeScope="" ma:versionID="c23fa7354f6884cd7c0b781ce1bf9c5c">
  <xsd:schema xmlns:xsd="http://www.w3.org/2001/XMLSchema" xmlns:xs="http://www.w3.org/2001/XMLSchema" xmlns:p="http://schemas.microsoft.com/office/2006/metadata/properties" xmlns:ns3="9ac3ad7d-b698-4257-a5d5-d2eee1c9d924" xmlns:ns4="e8a5e2ce-11ba-4bb7-8ac4-6984e50c28f9" targetNamespace="http://schemas.microsoft.com/office/2006/metadata/properties" ma:root="true" ma:fieldsID="768f13b7a8958aaaf1e2e555268ed3b6" ns3:_="" ns4:_="">
    <xsd:import namespace="9ac3ad7d-b698-4257-a5d5-d2eee1c9d924"/>
    <xsd:import namespace="e8a5e2ce-11ba-4bb7-8ac4-6984e50c28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3ad7d-b698-4257-a5d5-d2eee1c9d9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2ce-11ba-4bb7-8ac4-6984e50c28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E6F139-8AD8-40D0-B2BE-1F6A5F0445EB}">
  <ds:schemaRefs>
    <ds:schemaRef ds:uri="9ac3ad7d-b698-4257-a5d5-d2eee1c9d92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8a5e2ce-11ba-4bb7-8ac4-6984e50c28f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58E60C-3813-45C7-A624-BBFFAB30D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c3ad7d-b698-4257-a5d5-d2eee1c9d924"/>
    <ds:schemaRef ds:uri="e8a5e2ce-11ba-4bb7-8ac4-6984e50c2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021DE-621F-49FB-B114-AF4C44998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mallen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Lieve Cluysen</dc:creator>
  <cp:lastModifiedBy>keramiek en co meeuwen</cp:lastModifiedBy>
  <cp:lastPrinted>2025-11-25T11:12:20Z</cp:lastPrinted>
  <dcterms:created xsi:type="dcterms:W3CDTF">2020-09-29T18:12:21Z</dcterms:created>
  <dcterms:modified xsi:type="dcterms:W3CDTF">2025-11-25T11:12:34Z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0x010100E7EC82FA67BEE3449FA3B6A902964BA0</vt:lpwstr>
  </property>
</Properties>
</file>